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Mac\Dropbox for Business\PubliclyAvailableExcelTemplates\"/>
    </mc:Choice>
  </mc:AlternateContent>
  <xr:revisionPtr revIDLastSave="0" documentId="13_ncr:1_{CBD56D2F-C235-4764-86E9-84C0571A5346}" xr6:coauthVersionLast="47" xr6:coauthVersionMax="47" xr10:uidLastSave="{00000000-0000-0000-0000-000000000000}"/>
  <bookViews>
    <workbookView xWindow="6" yWindow="6" windowWidth="16998" windowHeight="9510" xr2:uid="{79374840-6894-4405-8419-9A6D1757AAD6}"/>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 r="B19" i="1"/>
  <c r="B18" i="1"/>
  <c r="B17" i="1"/>
  <c r="B16" i="1"/>
  <c r="B15" i="1"/>
  <c r="B14" i="1"/>
  <c r="B13" i="1"/>
  <c r="B6" i="1"/>
  <c r="B8" i="1"/>
  <c r="B10" i="1"/>
  <c r="B12" i="1"/>
  <c r="B7" i="1"/>
  <c r="B9" i="1"/>
  <c r="B11" i="1"/>
  <c r="B5" i="1"/>
  <c r="E17" i="1" l="1"/>
  <c r="F17" i="1"/>
  <c r="G17" i="1" s="1"/>
  <c r="E18" i="1"/>
  <c r="F18" i="1"/>
  <c r="G18" i="1" s="1"/>
  <c r="E19" i="1"/>
  <c r="F19" i="1"/>
  <c r="G19" i="1" s="1"/>
  <c r="E20" i="1"/>
  <c r="F20" i="1"/>
  <c r="G20" i="1" s="1"/>
  <c r="E15" i="1"/>
  <c r="F15" i="1"/>
  <c r="G15" i="1" s="1"/>
  <c r="E16" i="1"/>
  <c r="F16" i="1"/>
  <c r="G16" i="1" s="1"/>
  <c r="F13" i="1"/>
  <c r="G13" i="1" s="1"/>
  <c r="E13" i="1"/>
  <c r="F14" i="1"/>
  <c r="G14" i="1" s="1"/>
  <c r="E14" i="1"/>
  <c r="E12" i="1"/>
  <c r="E11" i="1"/>
  <c r="E10" i="1"/>
  <c r="E9" i="1"/>
  <c r="E8" i="1"/>
  <c r="E7" i="1"/>
  <c r="E6" i="1"/>
  <c r="E5" i="1"/>
  <c r="D2" i="1"/>
  <c r="F8" i="1"/>
  <c r="G8" i="1" s="1"/>
  <c r="F7" i="1"/>
  <c r="G7" i="1" s="1"/>
  <c r="F6" i="1"/>
  <c r="G6" i="1" s="1"/>
  <c r="F5" i="1"/>
  <c r="G5" i="1" s="1"/>
  <c r="F12" i="1" l="1"/>
  <c r="G12" i="1" s="1"/>
  <c r="F11" i="1"/>
  <c r="G11" i="1" s="1"/>
  <c r="F10" i="1"/>
  <c r="G10" i="1" s="1"/>
  <c r="F9" i="1"/>
  <c r="G9" i="1" s="1"/>
</calcChain>
</file>

<file path=xl/sharedStrings.xml><?xml version="1.0" encoding="utf-8"?>
<sst xmlns="http://schemas.openxmlformats.org/spreadsheetml/2006/main" count="44" uniqueCount="22">
  <si>
    <t>CAG</t>
  </si>
  <si>
    <t>Item901FinancialStatements</t>
  </si>
  <si>
    <t>Inflation</t>
  </si>
  <si>
    <t>8-K type</t>
  </si>
  <si>
    <t>Search Term</t>
  </si>
  <si>
    <t>Ticker</t>
  </si>
  <si>
    <t>Disclosure Text</t>
  </si>
  <si>
    <t>FiscalPeriod</t>
  </si>
  <si>
    <t>FiscalYear</t>
  </si>
  <si>
    <t>Y</t>
  </si>
  <si>
    <t>FREQ search Term</t>
  </si>
  <si>
    <t>JPM</t>
  </si>
  <si>
    <t>GS</t>
  </si>
  <si>
    <t>Q2</t>
  </si>
  <si>
    <t>Length of Disclosure</t>
  </si>
  <si>
    <t>PG</t>
  </si>
  <si>
    <t>Max Cell ?</t>
  </si>
  <si>
    <t>AA</t>
  </si>
  <si>
    <t>PGR</t>
  </si>
  <si>
    <t>USB</t>
  </si>
  <si>
    <t>BK</t>
  </si>
  <si>
    <t>Lowercase 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</si>
</sst>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rgb="FFD0021B"/>
      <name val="Consolas"/>
      <family val="3"/>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7">
    <xf numFmtId="0" fontId="0" fillId="0" borderId="0" xfId="0"/>
    <xf numFmtId="0" fontId="4" fillId="0" borderId="0" xfId="0" applyFont="1"/>
    <xf numFmtId="0" fontId="0" fillId="0" borderId="0" xfId="0" applyNumberFormat="1" applyAlignment="1">
      <alignment wrapText="1"/>
    </xf>
    <xf numFmtId="0" fontId="2" fillId="0" borderId="0" xfId="0" applyFont="1"/>
    <xf numFmtId="0" fontId="2" fillId="2" borderId="0" xfId="0" applyFont="1" applyFill="1"/>
    <xf numFmtId="0" fontId="1" fillId="0" borderId="0" xfId="0" applyFont="1" applyFill="1"/>
    <xf numFmtId="0" fontId="3"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4E42-E423-4AF7-A25C-BF2891A0A56C}">
  <dimension ref="A1:G20"/>
  <sheetViews>
    <sheetView tabSelected="1" workbookViewId="0">
      <selection activeCell="C2" sqref="C2"/>
    </sheetView>
  </sheetViews>
  <sheetFormatPr defaultRowHeight="18" customHeight="1" x14ac:dyDescent="0.75"/>
  <cols>
    <col min="2" max="2" width="36.5" customWidth="1"/>
    <col min="3" max="3" width="19.6328125" customWidth="1"/>
    <col min="5" max="5" width="21.7265625" customWidth="1"/>
    <col min="6" max="6" width="17.2265625" bestFit="1" customWidth="1"/>
  </cols>
  <sheetData>
    <row r="1" spans="1:7" ht="18" customHeight="1" x14ac:dyDescent="0.75">
      <c r="B1" s="3" t="s">
        <v>3</v>
      </c>
      <c r="C1" s="3" t="s">
        <v>4</v>
      </c>
      <c r="D1" s="5" t="s">
        <v>21</v>
      </c>
      <c r="E1" s="6"/>
    </row>
    <row r="2" spans="1:7" ht="18" customHeight="1" x14ac:dyDescent="0.75">
      <c r="B2" s="4" t="s">
        <v>1</v>
      </c>
      <c r="C2" s="4" t="s">
        <v>2</v>
      </c>
      <c r="D2" s="5" t="str">
        <f>LOWER(C2)</f>
        <v>inflation</v>
      </c>
      <c r="E2" s="6"/>
    </row>
    <row r="4" spans="1:7" ht="18" customHeight="1" x14ac:dyDescent="0.75">
      <c r="A4" t="s">
        <v>5</v>
      </c>
      <c r="B4" t="s">
        <v>6</v>
      </c>
      <c r="C4" t="s">
        <v>8</v>
      </c>
      <c r="D4" t="s">
        <v>7</v>
      </c>
      <c r="E4" t="s">
        <v>10</v>
      </c>
      <c r="F4" t="s">
        <v>14</v>
      </c>
      <c r="G4" t="s">
        <v>16</v>
      </c>
    </row>
    <row r="5" spans="1:7" ht="18" customHeight="1" x14ac:dyDescent="0.75">
      <c r="A5" t="s">
        <v>0</v>
      </c>
      <c r="B5" s="2" t="str">
        <f>LOWER(_xll.CalcbenchDisclosureTextFiscalPeriod($B$2,$A5,C5,D5))</f>
        <v>_x000D_
ex-99.1
_x000D_
2
_x000D_
cag-ex991_6.htm
_x000D_
ex-99.1
_x000D_
 _x000D_
 _x000D_
 _x000D_
cag-ex991_6.htm
 _x000D_
 _x000D_
 _x000D_
r _x000D_
 _x000D_
 _x000D_
 _x000D_
 news release for more information, please contact: media: mike cummins 312-549-5257 michael.cummins@conagra.com investors: brian kearney 312-549-5002 ir@conagra.com _x000D_
 _x000D_
 for immediate release _x000D_
 _x000D_
 _x000D_
conagra brands reports strong fy21 fourth quarter and full-year results_x000D_
 _x000D_
provides updated fiscal 2022 guidance; increases annualized dividend 14%_x000D_
 _x000D_
chicago, july 13, 2021â€” today conagra brands, inc. (nyse: cag) reported results for the fourth quarter and full fiscal year 2021, which ended on may 30, 2021. all comparisons are against the prior-year fiscal period, unless otherwise noted. certain terms used in this release, including "organic net sales," "ebitda," "two-year compounded annualized," and certain "adjusted" results, are defined under the section entitled "definitions." see page 7 for more information._x000D_
 _x000D_
highlights_x000D_
 _x000D_
 _x000D_
 _x000D_
 â€¢ fourth quarter: _x000D_
 _x000D_
 _x000D_
 _x000D_
 o net sales decreased 16.7%, and organic net sales decreased 10.1% driven by lapping the prior year's significant surge in at-home food consumption at the onset of the covid-19 pandemic. on a two-year compounded annualized basis, fiscal 2021 fourth quarter net sales increased 2.4% and organic net sales increased 4.5%. _x000D_
 _x000D_
 _x000D_
 _x000D_
 o operating margin decreased 143 basis points to 10.5%; adjusted operating margin decreased 311 basis points to 14.0%. _x000D_
 _x000D_
 _x000D_
 _x000D_
 o diluted earnings per share from continuing operations (eps) for the fourth quarter grew 56.1% to $0.64, and adjusted eps declined 28.0% to $0.54. on a two-year compounded annualized basis, fourth quarter eps increased 56.9% and adjusted eps increased 22.5%. _x000D_
 _x000D_
 _x000D_
 _x000D_
 â€¢ full year fiscal 2021: _x000D_
 _x000D_
 _x000D_
 _x000D_
 o net sales increased 1.2% and organic net sales increased 5.1%. organic net sales benefited from strong growth in each of the company's three retail reporting segments. on a two-year compounded annualized basis, fiscal 2021 net sales increased 8.3% and organic net sales increased 5.4%. _x000D_
 _x000D_
 _x000D_
 _x000D_
 o operating margin increased 279 basis points to 15.9%; adjusted operating margin increased 101 basis points to 17.5%. _x000D_
 _x000D_
 _x000D_
 _x000D_
 o eps for fiscal 2021 grew 54.7% to $2.66; adjusted eps grew 15.8% to $2.64. on a two-year basis, adjusted eps grew 14.6%. _x000D_
 _x000D_
 _x000D_
 _x000D_
 â€¢ the company divested the egg beaters business at quarter's end. _x000D_
 _x000D_
 _x000D_
 _x000D_
 â€¢ the company achieved its leverage target of 3.5x to 3.6x and ended the year at 3.6x. _x000D_
 _x000D_
 _x000D_
 _x000D_
 â€¢ the company is revising its fiscal 2022 guidance to reflect increased inflation since the fiscal third quarter. this impact will be particularly felt in the first half of fiscal 2022, as remediation measures - including pricing - lag the timing of realized cost inflation. the company now expects fiscal 2022 results as follows: _x000D_
 _x000D_
 _x000D_
 _x000D_
 o organic net sales growth of approximately flat compared to fiscal 2021 _x000D_
 _x000D_
 _x000D_
 _x000D_
 o adjusted operating margin of approximately 16% _x000D_
 _x000D_
conagra brands_x000D_
 _x000D_
page 2_x000D_
 _x000D_
 _x000D_
 _x000D_
 o adjusted eps of approximately $2.50 _x000D_
 _x000D_
 _x000D_
 _x000D_
 o adjusted eps in the second half of the fiscal year is expected to be in-line with what was assumed for the second half of fiscal 2022 in the company's prior fiscal 2022 guidance. _x000D_
 _x000D_
 _x000D_
 _x000D_
 â€¢ the board of directors has authorized a 14% increase to the company's annualized dividend rate, beginning with the dividend payable on september 2, 2021, reflecting continued confidence in the strength of the business. _x000D_
 _x000D_
 _x000D_
 _x000D_
 â€¢ the company plans to host an investor meeting in spring 2022 to provide information on its long-term outlook. _x000D_
 _x000D_
ceo perspective_x000D_
 _x000D_
sean connolly, president and chief executive officer of conagra brands, commented, "i am very proud of how the entire conagra brands team responded to fiscal 2021's dynamic environment. our strong results - both in the absolute and relative to competition - reflect the team's dedication to executing the conagra way each day. we successfully responded to the heightened consumer demand while continuing to invest in the long-term health of the business. our business remains very strong, and we believe we are well-positioned to continue to win with consumers."_x000D_
 _x000D_
he continued, "as the fourth quarter unfolded, input cost inflation accelerated and we now expect fiscal 2022 input cost inflation to be materially higher than we anticipated at the end of fiscal q3. in response, we have further enhanced the aggressive and comprehensive action plan already being executed, which includes broad-based pricing. while we are pleased with the initial results, there will be a lag between the time we are hit with higher costs and when we realize the benefits of our actions. the impact of this lag is expected to be most acute in the first half of fiscal 2022. we anticipate second-half adjusted eps to be in line with what we previously assumed within our prior fiscal 2022 guidance. the underlying strength of our business and our continued investments to further support our brands gives me confidence that we have a long runway of growth and shareholder value creation ahead of us. this confidence is underscored by our board of directors' decision to increase our annual dividend by 14% after increasing it 29% last fiscal year. we look forward to discussing our longer-term outlook at an investor meeting in the spring of 2022."_x000D_
 _x000D_
total company fourth quarter results_x000D_
 _x000D_
in the quarter, net sales decreased 16.7% to $2.7 billion. the decline in reported net sales primarily reflects:_x000D_
 _x000D_
 _x000D_
 _x000D_
 â€¢ a 1.5% decrease from the sold businesses, which include the h.k. anderson business, the peter pan peanut butter business as well as the egg beaters business, which was sold at quarter end; _x000D_
 _x000D_
 _x000D_
 _x000D_
 â€¢ a 0.5% increase from the impact of foreign exchange; _x000D_
 _x000D_
 _x000D_
 _x000D_
 â€¢ a 5.6% decrease from the impact of last year's 53 week; and _x000D_
 _x000D_
 _x000D_
 _x000D_
 â€¢ a 10.1% decrease in organic net sales. _x000D_
 _x000D_
the 10.1% decrease in organic net sales was driven by a 12.8% decrease in volume and a favorable price/mix impact of 2.7%. the volume decrease was primarily driven by lapping the prior year's surge in at-home food consumption at the onset of the covid-19 pandemic. last year's surge negatively impacted fiscal 2021 fourth quarter growth rates in the company's three retail reporting segments and benefited its foodservice segment's growth rate. the price/mix favorability was primarily driven by favorable mix, lower promotional activity, and inflation-justified pricing that began to roll-out during the quarter._x000D_
 _x000D_
gross profit decreased 21.8% to $722 million in the quarter, and adjusted gross profit decreased 22.4% to $721 million. gross margin decreased 172 basis points to 26.3% in the quarter, and adjusted gross margin decreased 194 basis points to 26.3%. gross profit in the quarter benefited from supply chain realized productivity, cost synergies associated with the pinnacle foods acquisition, and favorable margin mix; however, these benefits were not enough to offset the impacts of the net sales decline, cost of good sold inflation, which increased rapidly as the quarter progressed, and the lost profit from the sold businesses and last year's 53 week._x000D_
 _x000D_
conagra brands_x000D_
 _x000D_
page 3_x000D_
 _x000D_
selling, general, and administrative expense (sg&amp;a), which includes a&amp;p, decreased 18.2% to $435 million in the quarter. adjusted sg&amp;a, which excludes a&amp;p, decreased 14.7% to $263 million, primarily as a result of lower incentive compensation and commissions expense compared to the prior-year period and from the additional expense incurred last year due to the 53 week._x000D_
 _x000D_
a&amp;p for the quarter increased 27.1% to $75 million, driven primarily by higher e-commerce investments. _x000D_
 _x000D_
net interest expense was $98 million in the quarter. compared to the prior-year period, net interest expense decreased 21.5% or $27 million, as a result of lower levels of debt outstanding._x000D_
 _x000D_
the average diluted share count decreased 1.3% compared to the prior-year period to 483 million shares, driven by the company's decision to recommence strategic share repurchase activity earlier in the fiscal year. _x000D_
 _x000D_
in the quarter, net income attributable to conagra brands increased 53.6% to $310 million, or $0.64 per diluted share, as tax benefits associated with a restructuring of the ardent mills joint venture investment offset declines in gross profit. adjusted net income attributable to conagra brands decreased 29.1% to $261 million, or $0.54 per diluted share in the quarter, driven primarily by the decrease in gross profit._x000D_
 _x000D_
adjusted ebitda, which includes equity method investment earnings and pension and postretirement non-service income, decreased 24.6% to $520 million in the quarter, primarily driven by the decrease in adjusted gross profit. _x000D_
 _x000D_
total company fiscal 2021 results_x000D_
 _x000D_
for the full fiscal year, net sales increased 1.2% to $11.2 billion. the growth in reported net sales primarily reflects:_x000D_
 _x000D_
 _x000D_
 _x000D_
 â€¢ a 2.0% net decrease from the sold businesses; which include the lender's bagel business, the direct store delivery (dsd) snacks business, the h.k. anderson business, the peter pan peanut butter business, the private label peanut butter business, and the egg beaters business, which was sold at quarter end; _x000D_
 _x000D_
 _x000D_
 _x000D_
 â€¢ a 1.9% decrease from the impact of last year's 53 week; and _x000D_
 _x000D_
 _x000D_
 _x000D_
 â€¢ a 5.1% increase in organic net sales. _x000D_
 _x000D_
for the full fiscal year, gross profit increased 3.6% to $3.2 billion and adjusted gross profit increased 3.0% to $3.2 billion. gross margin increased 66 basis points to 28.4%, and adjusted gross margin increased 50 basis points to 28.6%. the benefits from the organic net sales increase, supply chain realized productivity, favorable margin mix, cost synergies associated with the pinnacle foods acquisition, and favorable fixed cost leverage more than offset the impacts from cost of goods sold inflation, increased covid-19-related expenses, and the lost profit from the sold businesses, and last year's 53 week._x000D_
 _x000D_
for the full fiscal year, eps increased 54.7% to $2.66, and adjusted eps grew 15.8% to $2.64, driven by an increase in adjusted operating profit, an increase in equity method investment earnings, lower interest expense, and a decrease in the number of shares outstanding._x000D_
 _x000D_
for the full fiscal year, the company generated $1.5 billion in net cash flows from operating activities and $962 million of free cash flow._x000D_
 _x000D_
grocery &amp; snacks segment fourth quarter results_x000D_
 _x000D_
net sales for the grocery &amp; snacks segment decreased 26.4% to $1.1 billion in the quarter reflecting:_x000D_
 _x000D_
 _x000D_
 _x000D_
 â€¢ a 2.6% decrease from the impact of the sold businesses; _x000D_
 _x000D_
 _x000D_
 _x000D_
 â€¢ a 4.8% decrease from the impact of last year's 53 week; and _x000D_
 _x000D_
conagra brands_x000D_
 _x000D_
page 4_x000D_
 _x000D_
 _x000D_
 _x000D_
 â€¢ a 19.0% decrease in organic net sales. _x000D_
 _x000D_
on an organic net sales basis, volume decreased 19.8% and price/mix increased 0.8%. the volume decline was due to lapping the prior year's surge in at-home food consumption at the onset of the covid-19 pandemic. price/mix favorability was driven by inflation-justified pricing actions partially offset by unfavorable brand mix. in the quarter, the company gained share in staples categories such as canned tomatoes and canned meat, and snacking categories including microwave popcorn and seeds._x000D_
 _x000D_
operating profit for the segment decreased 32.2% to $204 million in the quarter. adjusted operating profit decreased 38.1% to $218 million, primarily driven by the organic net sales decline, cost of goods sold inflation, lost profits from the segment's sold businesses and last year's 53 week, increased covid-19 related expenses, and incremental a&amp;p investments. these benefits were partially offset by supply chain realized productivity, cost synergies associated with the pinnacle foods acquisition, and lower sg&amp;a. _x000D_
 _x000D_
refrigerated &amp; frozen segment fourth quarter results_x000D_
 _x000D_
net sales for the refrigerated &amp; frozen segment decreased 12.0% to $1.2 billion in the quarter reflecting:_x000D_
 _x000D_
 _x000D_
 _x000D_
 â€¢ a 0.2% decrease from the impact of the sold businesses; _x000D_
 _x000D_
 _x000D_
 _x000D_
 â€¢ a 6.3% decrease from the impact of last year's 53 week; and _x000D_
 _x000D_
 _x000D_
 _x000D_
 â€¢ a 5.5% decrease in organic net sales. _x000D_
 _x000D_
on an organic net sales basis, volume decreased 8.9% and price/mix increased 3.4%. the volume decline was due to lapping the prior year's surge in at-home food consumption at the onset of the covid-19 pandemic. the price/mix increase was primarily driven by favorable brand mix, as well as slight favorability in pricing. in the quarter, the company gained share in categories such as frozen vegetables, whipped topping, frozen handhelds, and frozen appetizers. _x000D_
 _x000D_
operating profit for the segment decreased 30.3% to $118 million in the quarter. adjusted operating profit decreased 25.9% to $198 million as the benefits of supply chain realized productivity, lower sg&amp;a, decreased covid-19 related expenses, and cost synergies associated with the pinnacle foods acquisition were more than offset by cost of goods sold inflation, lower organic net sales, lost profit from the segment's sold businesses and last year's 53 week, and increased a&amp;p investment._x000D_
 _x000D_
international segment fourth quarter results_x000D_
 _x000D_
net sales for the international segment decreased 13.8% to $229 million in the quarter reflecting:_x000D_
 _x000D_
 _x000D_
 _x000D_
 â€¢ a 0.1% decrease from the impact of the sold businesses; _x000D_
 _x000D_
 _x000D_
 _x000D_
 â€¢ a 6.5% increase from the favorable impact of foreign exchange; _x000D_
 _x000D_
 _x000D_
 _x000D_
 â€¢ a 5.5% decrease from the impact of last year's 53 week; and _x000D_
 _x000D_
 _x000D_
 _x000D_
 â€¢ a 14.7% decrease in organic net sales. _x000D_
 _x000D_
on an organic net sales basis, volume decreased 21.2% and price/mix increased 6.5%. volume decreased primarily due to lapping the prior year's surge in demand at the onset of the covid-19 pandemic. the price/mix increase was driven by inflation-justified pricing and favorable mix. _x000D_
 _x000D_
operating profit for the segment decreased 4.0% to $26 million in the quarter. adjusted operating profit decreased 24.3% to $27 million due to the decline in organic net sales, lost profit from last year's 53 week, and increased a&amp;p investment, partially offset by the favorable impact of foreign exchange._x000D_
 _x000D_
conagra brands_x000D_
 _x000D_
page 5_x000D_
 _x000D_
foodservice segment fourth quarter results_x000D_
 _x000D_
net sales for the foodservice segment increased 20.8% to $233 million in the quarter reflecting:_x000D_
 _x000D_
 _x000D_
 _x000D_
 â€¢ a 1.4% decrease from the impact of the sold businesses; _x000D_
 _x000D_
 _x000D_
 _x000D_
 â€¢ a 8.8% decrease from the impact of last year's 53 week; and _x000D_
 _x000D_
 _x000D_
 _x000D_
 â€¢ a 31.0% increase in organic net sales. _x000D_
 _x000D_
on an organic net sales basis, volume increased 30.2% as restaurant traffic began to recover from the impacts of the covid-19 pandemic. price/mix was favorable 0.8% in the quarter, primarily driven by increased pricing to offset higher input costs._x000D_
 _x000D_
operating profit for the segment increased from $1 million to $19 million in the quarter, as the benefits of higher organic net sales, supply chain realized productivity, and fixed cost leverage more than offset the impact of higher input costs and covid-19-related expenses. _x000D_
 _x000D_
other fourth quarter items_x000D_
 _x000D_
corporate expenses decreased 25.1% to $80 million in the quarter and adjusted corporate expense decreased 16.1% to $79 million in the quarter primarily as a result of lower incentive compensation expense._x000D_
 _x000D_
pension and post-retirement non-service income was $13 million in the quarter compared to $27 million of expense in the prior-year period. the company expenses actuarial gains and losses in excess of the 10% corridor annually at the pension measurement date. this practice resulted in a $45 million non-cash year-end pension expense in the prior year, driven by a reduction of the discount rate used to remeasure the pension obligations to present value and a reduction in asset values for certain plan assets. adjusted pension and post-retirement non-service income decreased $4 million to $13 million in the quarter._x000D_
 _x000D_
in the quarter, equity method investment earnings were $33 million. the 45.8% increase on a reported basis and the 44.8% increase on an adjusted basis were primarily driven by favorable market conditions for the ardent mills joint venture. _x000D_
 _x000D_
in the quarter, the effective tax rate was (32.0)% compared to 22.9% in the prior-year period. the decrease was primarily driven by net non-cash income tax benefits associated with a restructuring of the ownership of our interest in the ardent mills joint venture. the adjusted effective tax rate was 21.3% compared to 23.0% in the prior-year period._x000D_
 _x000D_
in the quarter, the company paid a dividend of $0.275 per share. _x000D_
 _x000D_
portfolio update_x000D_
 _x000D_
on may 27, 2021, the company completed the divestiture of the egg beaters liquid egg business. the business was reflected primarily within the refrigerated &amp; frozen segment, and to a lesser extent within the international and foodservice segments. the sale is expected to have an annualized impact of reducing reported net sales by approximately $40 million and adjusted eps by approximately $0.01._x000D_
 _x000D_
dividend update_x000D_
 _x000D_
subsequent to quarter-end, the company's board of directors approved an increase of the annual dividend from $1.10 per share to $1.25 per share. the company's new quarterly dividend payment of $0.3125 per share of conagra common stock will be paid on september 2, 2021 to stockholders of record as of the close of business on august 3, 2021._x000D_
 _x000D_
conagra brands_x000D_
 _x000D_
page 6_x000D_
 _x000D_
outlook_x000D_
 _x000D_
management expects that consumer demand for its retail products will remain elevated versus historical levels during fiscal 2022, as consumers have developed new habits during the covid-19 pandemic. however, the company has recently experienced elevated cost of goods sold inflation, the rate of which increased during the fourth quarter of fiscal 2021. while the company has taken, and expects to continue taking, appropriate actions to pull on multiple margin levers to counteract the impact of this inflation, including pricing and cost savings actions, the timing of the margin lever benefits is expected to be weighted towards the second half and therefore not expected to fully offset the input cost headwinds within fiscal 2022. this timing lag is expected to most acute in the first quarter. therefore, the first quarter is expected to be the lowest margin quarter of the fiscal year. _x000D_
 _x000D_
the company is providing the following updated fiscal 2022 guidance:_x000D_
 _x000D_
 _x000D_
 _x000D_
 â€¢ organic net sales growth is expected to be approximately flat compared to fiscal 2021 _x000D_
 _x000D_
 _x000D_
 _x000D_
 â€¢ adjusted operating margin is expected to be approximately 16% _x000D_
 _x000D_
 _x000D_
 _x000D_
 â€¢ adjusted eps is expected to be approximately $2.50 _x000D_
 _x000D_
 _x000D_
 _x000D_
 â€¢ adjusted eps in the second half of the fiscal year is expected to be in-line with what was assumed for the second half of fiscal 2022 in the company's prior fiscal 2022 guidance. _x000D_
 _x000D_
the above guidance is the company's best estimate of its expected financial performance in fiscal 2022. the company's ultimate fiscal 2022 performance will be highly dependent on factors including: _x000D_
 _x000D_
 _x000D_
 _x000D_
 â€¢ how consumers purchase food as foodservice establishments continue to reopen and people return to in-office work and in-person school; _x000D_
 _x000D_
 _x000D_
 _x000D_
 â€¢ the cost of goods sold inflation the company experiences; _x000D_
 _x000D_
 _x000D_
 _x000D_
 â€¢ consumers' response to inflation-justified price increases; and _x000D_
 _x000D_
 _x000D_
 _x000D_
 â€¢ the ability of the end-to-end supply chain to continue to operate effectively as the covid-19 pandemic continues to evolve. _x000D_
 _x000D_
the inability to predict the amount and timing of the impacts of foreign exchange, acquisitions, divestitures, and other items impacting comparability makes a detailed reconciliation of forward-looking non-gaap financial measures impracticable. please see the end of this release for more information._x000D_
 _x000D_
items affecting comparability of eps_x000D_
 _x000D_
the following are included in the $0.64 eps for the fourth quarter of fiscal 2021 (eps amounts rounded and after tax). please see the reconciliation schedules at the end of this release for additional details._x000D_
 _x000D_
 _x000D_
 _x000D_
 â€¢ approximately $0.02 per diluted share of net expense related to restructuring plans _x000D_
 _x000D_
 _x000D_
 _x000D_
 â€¢ approximately $0.01 per diluted share of net benefit related to corporate hedging derivative gains _x000D_
 _x000D_
 _x000D_
 _x000D_
 â€¢ approximately $0.14 per diluted share of net expense related to brand impairment charges, primarily related to udi's _x000D_
 _x000D_
 _x000D_
 _x000D_
 â€¢ approximately $0.24 per diluted share of net non-cash income tax benefits associated with a restructuring of the ownership of our interest in the ardent mills joint venture _x000D_
 _x000D_
 _x000D_
 _x000D_
 â€¢ approximately $0.03 per diluted share of net benefit related to a release of a valuation allowance on our capital loss carryforward primarily related to the egg beaters divestiture _x000D_
 _x000D_
 _x000D_
 _x000D_
 â€¢ approximately $0.02 per diluted share of negative impact due to rounding _x000D_
 _x000D_
the following are included in the $0.41 eps for the fourth quarter of fiscal 2020 (eps amounts rounded and after tax). please see the reconciliation schedules at the end of this release for additional details._x000D_
 _x000D_
 _x000D_
 _x000D_
 â€¢ approximately $0.03 per diluted share of net expense related to restructuring plans _x000D_
 _x000D_
 _x000D_
 _x000D_
 â€¢ approximately $0.01 per diluted share of net benefit related to corporate hedging derivative gains _x000D_
 _x000D_
 _x000D_
 _x000D_
 â€¢ approximately $0.07 per diluted share of net expense related to pension value adjustment _x000D_
 _x000D_
 _x000D_
 _x000D_
 â€¢ approximately $0.23 per diluted share of net expense related to brand impairment charges _x000D_
 _x000D_
conagra brands_x000D_
 _x000D_
page 7_x000D_
 _x000D_
 _x000D_
 _x000D_
 â€¢ approximately $0.01 per diluted share of net expense related to legal matters _x000D_
 _x000D_
 _x000D_
 _x000D_
 â€¢ approximately $0.01 per diluted share of negative impact due to rounding _x000D_
 _x000D_
definitions_x000D_
 _x000D_
organic net sales excludes, from reported net sales, the impacts of foreign exchange, divested businesses and acquisitions, as well as the impact of any 53 week. all references to changes in volume and price/mix throughout this release are on an organic net sales basis._x000D_
 _x000D_
references to adjusted items throughout this release refer to measures computed in accordance with gaap less the impact of items impacting comparability. items impacting comparability are income or expenses (and related tax impacts) that management believes have had, or are likely to have, a significant impact on the earnings of the applicable business segment or on the total corporation for the period in which the item is recognized, and are not indicative of the company's core operating results. these items thus affect the comparability of underlying results from period to period._x000D_
 _x000D_
references to earnings before interest, taxes, depreciation, and amortization (ebitda) refer to net income attributable to conagra brands before the impacts of discontinued operations, income tax expense (benefit), interest expense, depreciation, and amortization. references to adjusted ebitda refer to ebitda before the impacts of items impacting comparability._x000D_
 _x000D_
references to two-year compounded annualized numbers are calculated as: ([(1 + current year period's growth rate) * (1 + prior year period's growth rate)] ^ 0.5) - 1._x000D_
 _x000D_
discussion of results_x000D_
 _x000D_
conagra brands will host a webcast and conference call at 9:30 a.m. eastern time today to discuss the results. the live audio webcast and presentation slides will be available on www.conagrabrands.com/investor-relations under events &amp; presentations. the conference call may be accessed by dialing 1-877-883-0383 for participants in the u.s. and 1-412-902-6506 for all other participants and using passcode 7112739. please dial in 10 to 15 minutes prior to the call start time. following the company's remarks, the conference call will include a question-and-answer session with the investment community. a replay of the webcast will be available on www.conagrabrands.com/investor-relations under events &amp; presentations until july 13, 2022._x000D_
 _x000D_
about conagra brands_x000D_
 _x000D_
conagra brands, inc. (nyse: cag), headquartered in chicago, is one of north america's leading branded food companies. guided by an entrepreneurial spirit, conagra brands combines a rich heritage of making great food with a sharpened focus on innovation. the company's portfolio is evolving to satisfy people's changing food preferences. conagra's iconic brands, such as birds eyeâ®, duncan hinesâ®, healthy choiceâ®, marie callender'sâ®, reddi-wipâ®, and slim jimâ®, as well as emerging brands, including angie'sâ® boomchickapopâ®, duke'sâ®, earth balanceâ®, gardeinâ®, and fronteraâ®, offer choices for every occasion. for more information, visit www.conagrabrands.com._x000D_
 . _x000D_
conagra brands_x000D_
 _x000D_
page 8_x000D_
 _x000D_
note on forward-looking statements_x000D_
 _x000D_
this document contains forward-looking statements within the meaning of the federal securities laws. these forward-looking statements are based on management's current expectations and are subject to uncertainty and changes in circumstances. readers of this document should understand that these statements are not guarantees of performance or results. many factors could affect our actual financial results and cause them to vary materially from the expectations contained in the forward-looking statements, including those set forth in this document. these risks, uncertainties, and factors include, among other things: the risk that the cost savings and any other synergies from the acquisition of pinnacle foods inc. (the pinnacle acquisition) may not be fully realized or may take longer to realize than expected; the risk that the pinnacle acquisition may not be accretive within the expected timeframe or to the extent anticipated; the risks that the pinnacle acquisition and related integration will create disruption to the company and its management and impede the achievement of business plans; risks related to our ability to achieve the intended benefits of other recent acquisitions and divestitures; risks associated with general economic and industry conditions; risks associated with our ability to successfully execute our long-term value creation strategies; risks related to our ability to deleverage on currently anticipated timelines, and to continue to access capital on acceptable terms or at all; risks related to our ability to execute operating and restructuring plans and achieve targeted operating efficiencies from cost-saving initiatives, and to benefit from trade optimization programs; risks related to the effectiveness of our hedging activities and ability to respond to volatility in commodities; risks related to the company's competitive environment and related market conditions; risks related to our ability to respond to changing consumer preferences and the success of our innovation and marketing investments; risks related to the ultimate impact of any product recalls and litigation, including litigation related to the lead paint and pigment matters, as well as any securities litigation, including securities class action lawsuits; risk associated with actions of governments and regulatory bodies that affect our businesses, including the ultimate impact of new or revised regulations or interpretations; risks related to the impact of the coronavirus (covid-19) pandemic on our business, suppliers, consumers, customers and employees; risks related to our forecasts of consumer eat-at-home habits as the impacts of the covid-19 pandemic abate; risks related to the availability and prices of supply chain resources, including raw materials, packaging, and transportation, including any negative effects caused by changes in inflation rates, weather conditions or health pandemics; disruptions or inefficiencies in our supply chain and/or operations, including from the covid-19 pandemic; risks associated with actions by our customers, including changes in distribution and purchasing terms; risks and uncertainties associated with intangible assets, including any future goodwill or intangible assets impairment charges; risks related to a material failure in or breach of our or our vendors' information technology systems; the amount and timing of future dividends, which remain subject to board approval and depend on the market and other conditions; and other risks described in our reports filed from time to time with the securities and exchange commission. we caution readers not to place undue reliance on any forward-looking statements included in this document, which speak only as of the date of this document. we undertake no responsibility to update these statements, except as required by law._x000D_
 _x000D_
note on non-gaap financial measures_x000D_
 _x000D_
this document includes certain non-gaap financial measures, including adjusted eps, organic net sales, adjusted gross profit, adjusted operating profit, adjusted sg&amp;a, adjusted corporate expenses, adjusted gross margin, adjusted operating margin, adjusted effective tax rate, adjusted net income attributable to conagra brands, free cash flow, net debt, net leverage ratio, and adjusted ebitda. management considers gaap financial measures as well as such non-gaap financial information in its evaluation of the company's financial statements and believes these non-gaap measures provide useful supplemental information to assess the company's operating performance and financial position. these measures should be viewed in addition to, and not in lieu of, the company's diluted earnings per share, operating performance and financial measures as calculated in accordance with gaap._x000D_
 _x000D_
certain of these non-gaap measures, such as organic net sales, adjusted operating margin, adjusted eps, adjusted net income, and free cash flow are forward-looking. historically, the company has excluded the impact of certain _x000D_
 _x000D_
conagra brands_x000D_
 _x000D_
page 9_x000D_
 _x000D_
items impacting comparability, such as, but not limited to, restructuring expenses, the impact of the extinguishment of debt, the impact of foreign exchange, the impact of acquisitions and divestitures, hedging gains and losses, impairment charges, the impact of legacy legal contingencies, and the impact of unusual tax items, from the non-gaap financial measures it presents. reconciliations of these forward-looking non-gaap financial measures to the most directly comparable gaap financial measures are not provided because the company is unable to provide such reconciliations without unreasonable effort, due to the uncertainty and inherent difficulty of predicting the occurrence and the financial impact of such items impacting comparability and the periods in which such items may be recognized. for the same reasons, the company is unable to address the probable significance of the unavailable information, which could be material to future results._x000D_
 _x000D_
hedge gains and losses are generally aggregated, and net amounts are reclassified from unallocated corporate expense to the operating segments when the underlying commodity or foreign currency being hedged is expensed in segment cost of goods sold. the company identifies these amounts as items that impact comparability within the discussion of unallocated corporate results._x000D_
 _x000D_
conagra brands_x000D_
 _x000D_
page 10_x000D_
 _x000D_
conagra brands, inc._x000D_
 _x000D_
consolidated statements of earnings_x000D_
 _x000D_
(in millions)_x000D_
 _x000D_
(unaudited)_x000D_
 _x000D_
 _x000D_
 _x000D_
 fourth quarter _x000D_
 _x000D_
 thirteen weeks ended fourteen weeks ended _x000D_
 _x000D_
 may 30, 2021 may 31, 2020 percent change _x000D_
 _x000D_
 net sales $ 2,739.5 $ 3,287.9 (16.7 )% _x000D_
 _x000D_
 costs and expenses: _x000D_
 _x000D_
 cost of goods sold 2,017.8 2,365.1 (14.7 )% _x000D_
 _x000D_
 selling, general and administrative expenses 435.3 532.0 (18.2 )% _x000D_
 _x000D_
 pension and postretirement non-service expense (income) (13.3 ) 27.3 n/a _x000D_
 _x000D_
 interest expense, net 98.4 125.3 (21.5 )% _x000D_
 _x000D_
 income before income taxes and equity method investment earnings 201.3 238.2 (15.5 )% _x000D_
 _x000D_
 income tax expense (benefit) (75.2 ) 59.8 n/a _x000D_
 _x000D_
 equity method investment earnings 33.4 22.9 45.8 % _x000D_
 _x000D_
 net income $ 309.9 $ 201.3 54.0 % _x000D_
 _x000D_
 less: net income (loss) attributable to noncontrolling interests 0.4 (0.1 ) n/a _x000D_
 _x000D_
 net income attributable to conagra brands, inc. $ 309.5 $ 201.4 53.6 % _x000D_
 _x000D_
 earnings per share - basic _x000D_
 _x000D_
 net income attributable to conagra brands, inc. $ 0.64 $ 0.41 56.1 % _x000D_
 _x000D_
 weighted average shares outstanding 480.6 487.6 (1.4 )% _x000D_
 _x000D_
 earnings per share - diluted _x000D_
 _x000D_
 net income attributable to conagra brands, inc. $ 0.64 $ 0.41 56.1 % _x000D_
 _x000D_
 weighted average share and share equivalents outstanding 482.7 489.2 (1.3 )% _x000D_
 _x000D_
 _x000D_
conagra brands_x000D_
 _x000D_
page 11_x000D_
 _x000D_
conagra brands, inc._x000D_
 _x000D_
consolidated statements of earnings_x000D_
 _x000D_
(in millions)_x000D_
 _x000D_
(unaudited)_x000D_
 _x000D_
 _x000D_
 _x000D_
 fourth quarter year to date _x000D_
 _x000D_
 fifty-two weeks ended fifty-three weeks ended _x000D_
 _x000D_
 may 30, 2021 may 31, 2020 percen</v>
      </c>
      <c r="C5">
        <v>2021</v>
      </c>
      <c r="D5" t="s">
        <v>9</v>
      </c>
      <c r="E5" s="1">
        <f>(LEN(B5)-LEN(SUBSTITUTE(B5,$D$2,"")))/LEN($D$2)</f>
        <v>16</v>
      </c>
      <c r="F5">
        <f>LEN(B5)</f>
        <v>32767</v>
      </c>
      <c r="G5" t="str">
        <f>IF(F5=32767,"Y","N")</f>
        <v>Y</v>
      </c>
    </row>
    <row r="6" spans="1:7" ht="18" customHeight="1" x14ac:dyDescent="0.75">
      <c r="A6" t="s">
        <v>0</v>
      </c>
      <c r="B6" s="2" t="str">
        <f>LOWER(_xll.CalcbenchDisclosureTextFiscalPeriod($B$2,$A6,C6,D6))</f>
        <v>_x000D_
ex-99.1
_x000D_
2
_x000D_
d939418dex991.htm
_x000D_
ex-99.1
_x000D_
 _x000D_
 _x000D_
ex-99.1_x000D_
 _x000D_
 _x000D_
 _x000D_
 _x000D_
exhibit 99.1 _x000D_
 _x000D_
 _x000D_
 news release for more information, please contact: media: mike cummins 312-549-5257 michael.cummins@conagra.com investors: brian kearney 312-549-5002 ir@conagra.com for immediate release _x000D_
 _x000D_
 _x000D_
conagra brands reports strong fourth quarter and full-year results _x000D_
 _x000D_
chicago, june 30, 2020 â€” today conagra brands, inc. (nyse: cag) reported results for the fourth quarter and full fiscal year 2020, which ended on
may 31, 2020. all comparisons are against the prior-year fiscal period, unless otherwise noted. certain terms used in this release, including "organic net sales," "ebitda," "free cash flow," "legacy
conagra," and certain "adjusted" results, are defined under the section entitled "definitions." see page 6 for more information. _x000D_
 _x000D_
highlights _x000D_
 _x000D_
 _x000D_
 â€¢ fourth quarter net sales increased 25.8%; organic net sales increased 21.5%, with double-digit growth in each of the company's three retail segments; this growth was supported by strong e-commerce growth, significant consumer trial and solid repeat sales, and the initial launches of its fiscal 2021 innovation slate. _x000D_
 _x000D_
 _x000D_
 â€¢ fiscal 2020 net sales increased 15.9%, and organic net sales increased 5.6%. _x000D_
 _x000D_
 _x000D_
 â€¢ diluted earnings per share from continuing operations (eps) for the fourth quarter grew 57.7% to $0.41, and adjusted eps more than doubled to $0.75. _x000D_
 _x000D_
 _x000D_
 â€¢ eps for fiscal 2020 grew 12.4% to $1.72, and adjusted eps grew 13.4% to $2.28. _x000D_
 _x000D_
 _x000D_
 â€¢ the company exceeded its free cash flow guidance and reduced its leverage ratio to 4.0x as of the end of the fiscal year; the company continued progressing against its deleveraging commitments in the fourth quarter by reducing total debt by $271 million and net debt by $725 million. _x000D_
 _x000D_
 _x000D_
 â€¢ the company is providing guidance for first quarter fiscal 2021 of organic net sales growth in the range of 10% to 13%, adjusted operating margin in the range of 17.0% to 17.5%, and adjusted eps in the range of $0.54 to $0.59. _x000D_
 _x000D_
 _x000D_
 â€¢ the company remains on-track to deliver its fiscal 2022 algorithm and remains committed to achieving its leverage target of 3.5x to 3.6x by the end of fiscal 2021. _x000D_
 _x000D_
ceo perspective _x000D_
 _x000D_
sean connolly, president and chief executive officer of conagra brands, commented, "i am very pleased with how our company has responded to the covid-19 pandemic. the team's dedication to supporting our customers, consumers, employees, and communities during the fourth quarter is a true reflection of the conagra way in action. we have effectively
responded to elevated demand, continued to make good progress on improving the overall business, kept our synergy capture on-track, and begun to launch our fiscal 2021 innovation slate. not only did we invest
to support demand during the quarter, we did it while significantly reducing our leverage." _x000D_
 _x000D_
he continued, "our business clearly benefited from
increased at-home eating in the fourth quarter, as the elevated retail demand outweighed the reduced foodservice demand. in retail, many consumers tried our modernized products for the first time and then
returned for more. while we are optimistic about the long-term implications of recent consumer behavior shifts, given covid-19 uncertainties, we are only providing guidance for the first quarter of fiscal
2021. we intend to provide an update on our fiscal 2021 outlook next quarter." _x000D_
 _x000D_
 _x000D_
 _x000D_
conagra brands _x000D_
 _x000D_
 page
 2
 _x000D_
 _x000D_
total company fourth quarter results _x000D_
 _x000D_
in the quarter, net sales increased 25.8% to $3.3 billion. the growth in reported net sales primarily reflects: _x000D_
 _x000D_
 _x000D_
 â€¢ a 3.1% net decrease from the divestitures of the direct store delivery (dsd) snacks business, the gelit business, the lender's bagel business, and the wesson oil business, and the exit of the private label peanut butter business (collectively, the "sold businesses"); _x000D_
 _x000D_
 _x000D_
 â€¢ a 0.7% net decrease due to foreign exchange; _x000D_
 _x000D_
 _x000D_
 â€¢ an 8.1% net increase due to the impact of the 53 week; and _x000D_
 _x000D_
 _x000D_
 â€¢ a 21.5% net increase in organic net sales. _x000D_
 _x000D_
the 21.5% increase in organic net sales was driven by a 21.0% increase in volume and a favorable price/mix impact of 0.5%. the significant volume increase was
primarily driven by consumers increasing their at-home food consumption as a result of the covid-19 pandemic, which benefitted the company's retail businesses and
negatively impacted the foodservice segment. price/mix was also favorable as both pricing and sales mix were favorable compared to the prior-year period. _x000D_
 _x000D_
gross profit increased 30.3% to $923 million in the quarter, and adjusted gross profit increased 31.1% to $929 million. the increases were primarily
driven by the increased sales volume. additionally, supply chain realized productivity, the impact of the 53 week, favorable price/mix, and cost synergies associated with the pinnacle foods
acquisition were partially offset by higher input costs as well as pandemic-related costs. pandemic-related costs included investments in employee safety protocols, bonuses paid to supply chain employees, and costs necessary to meet elevated levels
of demand. gross margin increased 97 basis points to 28.1% in the quarter, and adjusted gross margin increased 113 basis points to 28.3%, as margin improvements in the grocery &amp; snacks and refrigerated &amp; frozen segments were
partially offset by a margin decline the foodservice segment. _x000D_
 _x000D_
selling, general, and administrative expenses (sg&amp;a), which include advertising and
promotional expense (a&amp;p), increased 34.8% to $532 million in the quarter. adjusted sg&amp;a, which excludes a&amp;p, increased 5.7% to $308 million, primarily as a result of incremental incentive compensation versus the fourth quarter
of the prior year, and the impact of the 53 week. these increased expenses were partially offset by cost synergies associated with the pinnacle foods acquisition as well as temporarily reduced
spending as employees worked from home and business travel was eliminated. a&amp;p for the quarter decreased 20.0% to $59 million as the company chose to reduce demand-driving a&amp;p investments due to the already-elevated retail demand. _x000D_
 _x000D_
net interest expense was $125 million in the quarter. compared to the prior-year period, net interest expense decreased $6 million, driven by lower
levels of debt outstanding. _x000D_
 _x000D_
the company's 489 million average diluted shares outstanding was an increase of approximately 2 million shares
versus the prior-year period. _x000D_
 _x000D_
in the quarter, net income attributable to conagra brands increased 59.2% to $201 million, or $0.41 per diluted share.
adjusted net income attributable to conagra brands increased 110.6% to $368 million, or $0.75 per diluted share, in the quarter. the increases in net income attributable to conagra brands and adjusted net income were driven primarily by the
increase in sales volume and associated profit. net income attributable to conagra brands was also impacted by $112 million of post-tax expense related to intangible impairment charges related to several
retail brands. the increase in adjusted eps in the quarter was primarily driven by the increase in adjusted net income, slightly offset by higher average diluted shares outstanding. _x000D_
 _x000D_
 _x000D_
 _x000D_
conagra brands _x000D_
 _x000D_
 page
 3
 _x000D_
 _x000D_
adjusted ebitda, which includes equity method investment earnings and pension and postretirement non-service income, increased 50.5% to $690 million in the quarter. _x000D_
 _x000D_
total company fiscal 2020 results
 _x000D_
for the full fiscal year, net sales increased 15.9% to $11.1 billion. reported net sales growth reflects: _x000D_
 _x000D_
 _x000D_
 â€¢ an 8.3% net increase from the acquisition of pinnacle foods and the divestitures and exit of the sold businesses; _x000D_
 _x000D_
 _x000D_
 â€¢ a 0.2% net decrease due to foreign exchange; _x000D_
 _x000D_
 _x000D_
 â€¢ a 2.2% net increase due to the impact of the 53 week; and _x000D_
 _x000D_
 _x000D_
 â€¢ a 5.6% net increase in organic net sales. _x000D_
 _x000D_
for the full fiscal year, gross profit increased 15.7% to $3.07 billion. adjusted gross profit increased 14.3% to $3.11 billion primarily driven by
the inclusion of pinnacle's gross profit, organic net sales growth, supply chain realized productivity, cost synergies associated with the pinnacle foods acquisition, and the inclusion of the
53 week. these benefits were partially offset by higher input costs, a reduction in profit associated with the sold businesses, pandemic-related costs, and the impact of foreign exchange. _x000D_
 _x000D_
for the full fiscal year, eps increased 12.4% to $1.72, and adjusted eps grew 13.4% to $2.28. an increase in adjusted operating profit in legacy conagra, the
inclusion of pinnacle's operating profit, and cost synergies associated with the pinnacle foods acquisition more than offset the impacts of higher interest expense, an increase in the number of shares outstanding, and the impact of the sold
businesses. _x000D_
 _x000D_
for the full fiscal year, the company generated $1.84 billion in net cash flows from operating activities (continuing operations) and
$1.47 billion of free cash flow, both of which were above expectations. the company benefitted from a $162 million increase in net income, a $234 million increase in accounts payable primarily related to inventory purchases in the
fourth quarter, a $164 million reduction in inventories primarily associated with pandemic-related demand in the fourth quarter, and the delay of $47 million of certain federal cash tax payments related to the payment deadline being
extended into the first quarter of fiscal 2021. _x000D_
 _x000D_
grocery &amp; snacks segment fourth quarter results _x000D_
 _x000D_
net sales for the grocery &amp; snacks segment increased 44.1% to $1.5 billion in the quarter reflecting: _x000D_
 _x000D_
 _x000D_
 â€¢ a 5.3% decrease from the impact of the sold businesses; _x000D_
 _x000D_
 _x000D_
 â€¢ a 9.0% increase due to the impact of the 53 week; and _x000D_
 _x000D_
 _x000D_
 â€¢ a 40.4% increase in organic net sales. _x000D_
 _x000D_
on an organic net sales basis, volume increased 38.0% and price/mix increased 2.4%. volume increased across multiple categories as consumers increased their at-home food consumption in connection with the pandemic. the favorable price/mix was primarily attributable to favorable mix. several grocery and snack brands experienced significant double-digit organic sales
growth rate in the quarter, including chef boyardee, hunt's, libby's, armour, duncan hines, orville redenbacher's, snack pack, and slim jim. _x000D_
 _x000D_
operating profit for the segment increased 115.4% to $300 million in the quarter. adjusted operating profit increased 91.2% to $353 million,
primarily driven by organic net sales growth, the impact of the 53rd week, cost synergies associated with the pinnacle foods acquisition, and supply chain realized productivity. these benefits were partially offset by input cost inflation, and the
lost profit from the sold businesses. _x000D_
 _x000D_
 _x000D_
 _x000D_
conagra brands _x000D_
 _x000D_
 page
 4
 _x000D_
 _x000D_
refrigerated &amp; frozen segment fourth quarter results _x000D_
 _x000D_
net sales for the refrigerated &amp; frozen segment increased 23.3% to $1.4 billion in the quarter reflecting: _x000D_
 _x000D_
 _x000D_
 â€¢ a 2.6% decrease from the impact of the sold businesses; _x000D_
 _x000D_
 _x000D_
 â€¢ an 8.3% increase due to the impact of the 53 week; and _x000D_
 _x000D_
 _x000D_
 â€¢ a 17.6% increase in organic net sales. _x000D_
 _x000D_
on an organic net sales basis, volume increased 17.8% and price/mix decreased 0.2%. volume increased across multiple categories as consumers increased their at-home food consumption in connection with the pandemic. as a result, many brands, including birds eye, marie callender's, banquet, healthy choice, p.f. chang's home menu, odom's tennessee pride, and
reddi-wip experienced considerable organic volume and net sales growth in the quarter. the slight price/mix decline was primarily attributable to unfavorable sales mix. _x000D_
 _x000D_
operating profit for the segment decreased 17.2% to $169 million in the quarter. adjusted operating profit increased 45.7% to $267 million as the
benefits of higher organic net sales, the impact of the 53rd week, supply chain realized productivity, and cost synergies associated with the pinnacle foods acquisition more than offset higher input costs and lost profit from the sold businesses.
 _x000D_
international segment fourth quarter results _x000D_
 _x000D_
net sales for the international segment increased 18.6% to $266 million in the quarter reflecting: _x000D_
 _x000D_
 _x000D_
 â€¢ a 7.2% increase due to the impact of the 53 week; _x000D_
 _x000D_
 _x000D_
 â€¢ an 8.4% decrease from the unfavorable impact of foreign exchange; and _x000D_
 _x000D_
 _x000D_
 â€¢ a 19.8% increase in organic net sales. _x000D_
 _x000D_
on an organic net sales basis, volume increased 18.0% and price/mix increased 1.8%. during the quarter, the segment benefited from elevated demand related to
the impacts of the pandemic. the company's canadian, mexican, and export businesses saw significant volume increases, which were partially offset by lower volumes in india due to the country-wide closure of manufacturing plants and stores
during the quarter. the increase in price/mix was primarily attributable to favorable mix. _x000D_
 _x000D_
operating profit for the segment increased 168.5% to
$27 million in the quarter. adjusted operating profit increased 47.2% to $36 million as the increase in organic net sales, the impact of the 53rd week, supply chain realized productivity, and cost synergies associated with the pinnacle
foods acquisition were partially offset by higher input costs and the impact of foreign exchange. _x000D_
 _x000D_
foodservice segment fourth quarter results
 _x000D_
net sales for the foodservice segment decreased 27.9% to $193 million in the quarter reflecting: _x000D_
 _x000D_
 _x000D_
 â€¢ a 1.3% decrease from the impact of the sold businesses; _x000D_
 _x000D_
 _x000D_
 â€¢ a 4.9% increase due to the impact of the 53 week; and _x000D_
 _x000D_
 _x000D_
 â€¢ a 31.5% decrease in organic net sales. _x000D_
 _x000D_
on an organic net sales basis, volume decreased 34.2% primarily driven by lower restaurant traffic as a result of the pandemic. price/mix was favorable 2.7%
in the quarter primarily driven by increased pricing to offset higher input costs. _x000D_
 _x000D_
operating profit for the segment decreased 97.1% to $1 million in
the quarter, as lower organic net sales, higher inventory write-offs, and higher input costs more than offset the impacts of supply chain realized productivity, cost synergies associated with the pinnacle foods acquisition, and the 53rd week. _x000D_
 _x000D_
 _x000D_
 _x000D_
conagra brands _x000D_
 _x000D_
 page
 5
 _x000D_
 _x000D_
other fourth quarter items _x000D_
 _x000D_
corporate expenses increased 40.8% to $106 million and adjusted corporate expenses increased 12.6% to $94 million in the quarter, driven primarily by
incremental incentive compensation and the impact of the 53 week. _x000D_
 _x000D_
pension and post-retirement non-service expense was $27 million in the quarter compared to $5 million of income in the prior-year period. the company expenses actuarial gains and losses in excess of the 10% corridor annually at the
pension measurement date. this practice resulted in a $45 million non-cash year-end pension expense for fiscal 2020, driven by a reduction of the discount rate used
to remeasure the pension obligations to present value and a reduction in asset values for certain plan assets. adjusted pension and post-retirement non-service income increased $8 million to
$18 million. _x000D_
 _x000D_
in the quarter, equity method investment earnings more than doubled to $23 million on a reported and adjusted basis. the increase
was primarily related to increased retail demand more than offsetting reduced foodservice demand in the ardent mills joint venture. _x000D_
 _x000D_
in the quarter, the
effective tax rate was 22.9%, and the adjusted effective tax rate was 23.0%. _x000D_
 _x000D_
in the quarter, the company paid a dividend of $0.2125 per share. _x000D_
 _x000D_
the company remains on-schedule with its de-leveraging targets and remains
committed to a solid investment grade credit rating. since the closing of the pinnacle acquisition through the end of the fourth quarter, conagra brands has reduced total gross debt by more than $1.8 billion, resulting in a net debt to last
twelve month adjusted ebitda ratio (leverage ratio) of 4.0x at of the end of fiscal 2020. _x000D_
 _x000D_
outlook _x000D_
 _x000D_
the impact that the covid-19 pandemic will have on the company's fiscal 2021 consolidated results remains
uncertain. the company does expect retail and foodservice demand levels to trend toward historical norms as the fiscal year progresses. however, the degree and timing of changes in retail and foodservice demand levels are difficult to predict with
enough certainty to provide a full-year outlook at this time. _x000D_
 _x000D_
to-date in the first quarter, the company has
continued to see a significant increase in demand in its retail business. the company has also continued to see reduced demand for its foodservice products when compared to
pre-covid-19 pandemic demand levels. covid-19 related costs have also continued to impact the business. based on these factors,
the company is providing first quarter fiscal 2021 guidance of: _x000D_
 _x000D_
 _x000D_
 â€¢ organic net sales growth of 10% to 13% _x000D_
 _x000D_
 _x000D_
 â€¢ adjusted operating margin of 17.0% to 17.5% _x000D_
 _x000D_
 _x000D_
 â€¢ adjusted eps of $0.54 to $0.59 _x000D_
 _x000D_
the company's first quarter guidance continues to assume that the
end-to-end supply chain operates effectively during this period of heightened demand. _x000D_
 _x000D_
the company remains confident in its ability to achieve its leverage ratio target of 3.5x to 3.6x by the end of fiscal 2021. _x000D_
 _x000D_
additionally, the company is reaffirming its fiscal 2022 algorithm of: _x000D_
 _x000D_
 _x000D_
 â€¢ organic net sales growth (3-year cagr ending fiscal 2022) of 1% to 2% _x000D_
 _x000D_
 _x000D_
 â€¢ adjusted operating margin of 18% to 19% _x000D_
 _x000D_
 _x000D_
 â€¢ adjusted eps of $2.66 to $2.76 _x000D_
 _x000D_
 _x000D_
 â€¢ free cash flow conversion (percentage of adjusted net income 3-year average) of 95%+ _x000D_
 _x000D_
 _x000D_
 _x000D_
the inability to predict the amount and timing of the impacts of foreign exchange, acquisitions,
divestitures, and other items impacting comparability makes a detailed reconciliation of forward-looking non-gaap financial measures impracticable. please see the end of this release for more information. _x000D_
 _x000D_
items affecting comparability of eps _x000D_
 _x000D_
the
following are included in the $0.41 diluted eps from continuing operations for the fourth quarter of fiscal 2020 (eps amounts rounded and after tax). please see the reconciliation schedules at the end of this release for additional details.
 _x000D_
 _x000D_
 â€¢ approximately $0.03 per diluted share of net expense related to restructuring plans _x000D_
 _x000D_
 _x000D_
 â€¢ approximately $0.01 per diluted share of net benefit related to corporate hedging derivative gains _x000D_
 _x000D_
 _x000D_
 â€¢ approximately $0.07 per diluted share of net expense related to a pension valuation adjustment _x000D_
 _x000D_
 _x000D_
 o the company expenses actuarial gains and losses in excess of the 10% corridor annually at the pension measurement date. this resulted in a large non-cash year-end pension expense for fiscal 2020, driven by a reduction of the discount rate used to remeasure the pension obligations to present value and a reduction in asset values for certain plan assets. _x000D_
 _x000D_
 _x000D_
 â€¢ approximately $0.23 per diluted share of net expense related to intangible impairment charges primarily related to the frontera, gardein, glutino, hungry man, and udi's brands _x000D_
 _x000D_
 _x000D_
 â€¢ approximately $0.01 per diluted share of net expense related to legal matters _x000D_
 _x000D_
 _x000D_
 â€¢ approximately $0.01 per diluted share of net expense due to rounding _x000D_
 _x000D_
the following are included in the $0.26 diluted eps from continuing operations for the fourth quarter of fiscal 2019 (eps amounts rounded and after
tax). please see the reconciliation schedules at the end of this release for additional details. _x000D_
 _x000D_
 _x000D_
 â€¢ approximately $0.05 per diluted share of net expense related to restructuring plans _x000D_
 _x000D_
 _x000D_
 â€¢ approximately $0.14 per diluted share of net expense related to intangible impairment charges primarily related to the chef boyardee brand _x000D_
 _x000D_
 _x000D_
 â€¢ approximately $0.06 per diluted share of net benefit related to legal matters _x000D_
 _x000D_
 _x000D_
 â€¢ approximately $0.01 per diluted share of net expense related to the fair value adjustment of cash settleable equity awards issued in connection with the pinnacle acquisition _x000D_
 _x000D_
 _x000D_
 â€¢ approximately $0.05 per diluted share of net gain related to the gain on divested businesses _x000D_
 _x000D_
 _x000D_
 â€¢ approximately $0.01 per diluted share of net expense related to a pension valuation adjustment _x000D_
 _x000D_
 _x000D_
 â€¢ approximately $0.02 per diluted share of net benefit from tax items primarily related to the capital loss valuation allowance adjustment _x000D_
 _x000D_
 _x000D_
 â€¢ approximately $0.02 per diluted share of net expense from tax items primarily related to legal entity restructuring and other unusual tax items _x000D_
 _x000D_
definitions _x000D_
 _x000D_
organic net sales excludes, from reported net sales, the impacts of foreign exchange, divested businesses and acquisitions, including the pinnacle acquisition
(until the anniversary date of the acquisitions), as well as the impact of any 53 week. all references to changes in volume and price/mix throughout this release are on an organic net sales
basis. _x000D_
 _x000D_
references to adjusted items throughout this release refer to measures computed in accordance with gaap less the impact of items impacting
comparability. items impacting comparability are income or expenses (and related tax impacts) that management believes have had, or are likely to have, a significant impact on the earnings of the applicable business segment or on the total
corporation for the period in which the item is recognized, and are not indicative of the company's core operating results. these items thus affect the comparability of underlying results from period to period. _x000D_
 _x000D_
 _x000D_
 _x000D_
conagra brands _x000D_
 _x000D_
 page
 7
 _x000D_
 _x000D_
references to earnings before interest, taxes, depreciation, and amortization (ebitda) refer to net income
attributable to conagra brands before the impacts of discontinued operations, income tax expense (benefit), interest expense, depreciation, and amortization. references to adjusted ebitda refer to ebitda before the impacts of items impacting
comparability. _x000D_
 _x000D_
free cash flow is defined as net cash flow from operating activities from continuing operations less additions to property, plant, and
equipment. _x000D_
 _x000D_
references to legacy conagra exclude any income or expenses associated with the recently acquired pinnacle business. _x000D_
 _x000D_
discussion of results _x000D_
 _x000D_
conagra brands will host a
webcast and conference call at 9:30 a.m. eastern time today to discuss the results. the live audio webcast and presentation slides will be available on www.conagrabrands.com/investor-relations under events &amp; presentations. the
conference call may be accessed by dialing 1-877-883-0383 for participants in the u.s. and 1-412-902-6506 for all other participants and using passcode 3825326. please dial in 10 to 15 minutes prior to the call start time. following the company's
remarks, the conference call will include a question-and-answer session with the investment community. _x000D_
 _x000D_
a replay of the webcast will be available on www.conagrabrands.com/investor-relations under events &amp; presentations until june 30, 2021. _x000D_
 _x000D_
about conagra brands _x000D_
 _x000D_
conagra brands, inc. (nyse:
cag), headquartered in chicago, is one of north america's leading branded food companies. guided by an entrepreneurial spirit, conagra brands combines a rich heritage of making great food with a sharpened focus on innovation. the company's
portfolio is evolving to satisfy people's changing food preferences. conagra's iconic brands, such as birds eye, marie
callender's, banquet, healthy choice, slim jim, reddi-wip, and vlasic, as well as
emerging brands, including angie's boomchickapop, duke's, earth
balance, gardein, and frontera, offer choices for every occasion. for more
information, visit www.conagrabrands.com. _x000D_
 _x000D_
note on forward-looking statements _x000D_
 _x000D_
this document contains forward-looking statements within the meaning of the federal securities laws. these forward-looking statements are based on
management's current expectations and are subject to uncertainty and changes in circumstances. readers of this document should understand that these statements are not guarantees of performance or results. many factors could affect our actual
financial results and cause them to vary materially from the expectations contained in the forward-looking statements, including those set forth in this document. these risks, uncertainties, and factors include, among other things: the risk that the
cost savings and any other synergies from the acquisition of pinnacle foods inc. (the "pinnacle acquisition") may not be fully realized or may take longer to realize than expected; the risk that the pinnacle acquisition may not be
accretive within the expected timeframe or to the extent anticipated; the risks that the pinnacle acquisition and related integration will create disruption to the company and its management and impede the achievement of business plans; the risk
that the pinnacle acquisition will negatively impact the ability to retain and hire key personnel and maintain relationships with customers, suppliers, and other third parties; risks related to our ability to successfully address pinnacle's
business challenges; risks related to our ability to achieve the intended benefits of other recent acquisitions and divestitures; risks associated with general economic and industry conditions; risks associated with our ability to successfully
execute our long-term value creation strategies, including those in place for specific brands at pinnacle before the pinnacle acquisition; risks related to our ability to deleverage on currently anticipated timelines, and to continue to access
capital on acceptable terms or at all; risks related to our ability to execute operating and restructuring plans and achieve targeted operating efficiencies from _x000D_
 _x000D_
 _x000D_
 _x000D_
conagra brands _x000D_
 _x000D_
 page
 8
 _x000D_
 _x000D_
cost-saving initiatives, related to the pinnacle acquisition and otherwise, and to benefit from trade optimization programs, related to the pinnacle acquisition and otherwise; risks related to
the effectiveness of our hedging activities and ability to respond to volatility in commodities; risks related to the company's competitive environment and related market conditions; risks related to our ability to respond to changing consumer
preferences and the success of its innovation and marketing investments; risks related to the ultimate impact of any product recalls and litigation, including litigation related to the lead paint and pigment matters, as well as any securities
litigation, including securities class action lawsuits; risk associated with actions of governments and regulatory bodies that affect our businesses, including the ultimate impact of new or revised regulations or interpretations; risks related to
the impact of the recent coronavirus (covid-19) outbreak on our business, suppliers, consumers, customers and employees; risks related to the availability and prices of raw materials, including any negative
effects caused by inflation, weather conditions or health pandemics; disruptions or inefficiencies in our supply chain and/or operations, including from the recent covid-19 outbreak; risks and uncertainties
associated with intangible assets, including any future goodwill or intangible assets impairment charges, related to the pinnacle acquisition or otherwise; the costs, disruption, and diversion of management's attention due to the integration of
the pinnacle acquisition; and other risks described in our reports filed from time to time with the securities and exchange commission (the "sec"). we caution readers not to place undue reliance on any forward-looking statements included
in this report, which speak only as of the date of this report. we undertake no responsibility to update these statements, except as required by law. _x000D_
 _x000D_
note on non-gaap financial measures _x000D_
 _x000D_
this document includes certain non-gaap financial measures, including adjusted eps, organic net sales, adjusted gross
profit, adjusted operating profit, adjusted sg&amp;a, adjusted corporate expenses, adjusted gross margin, adjusted operating margin, adjusted effective tax rate, adjusted net income, adjusted pension and post-retirement non-service income, adjusted net interest expense, free cash flow, net debt, adjusted equity method investment earnings, and adjusted ebitda. management considers gaap financial measures as well as such non-gaap financial information in its evaluation of the company's financial statements and believes these non-gaap measures provide useful supplemental information to
assess the company's operating performance and financial position. these measures should be viewed in addition to, and not in lieu of, the company's diluted earnings per share, operating performance and financial measures as calculated in
accordance with gaap. _x000D_
 _x000D_
certain of these non-gaap measures, such as organic net sales, adjusted operating margin,
adjusted effective tax rate, adjusted net interest expense, adjusted eps, net debt, and free cash flow, are forward-looking. historically, the company has excluded the impact of certain items impacting comparability, such as, but not limited to,
restructuring expenses, the impact of the extinguishment of debt, the impact of foreign exchange, the impact of acquisitions and divestitures, hedging gains and losses, impairment charges, the impact of legacy legal contingencies, and the impact of
unusual tax items, from the non-gaap financial measures it presents. reconciliations of these forward-looking non-gaap financial measures to the most directly comparable
gaap financial measures are not provided because the company is unable to provide such reconciliations without unreasonable effort, due to the uncertainty and inherent difficulty of predicting the occurrence and the financial impact of such items
impacting comparability and the periods in which such items may be recognized. for the same reasons, the company is unable to address the probable significance of the unavailable information, which could be material to future results. _x000D_
 _x000D_
hedge gains and losses are generally aggregated, and net amounts are reclassified from unallocated corporate expense to the operating segments when the
underlying commodity or foreign currency being hedged is expensed in segment cost of goods sold. the company identifies these amounts as items that impact comparability within the discussion of unallocated corporate results. _x000D_
 _x000D_
 _x000D_
 _x000D_
conagra brands _x000D_
 _x000D_
 page
 9
 _x000D_
 _x000D_
conagra brands, inc. _x000D_
 _x000D_
consolidated statements of earnings _x000D_
 _x000D_
(in millions) _x000D_
 _x000D_
(unaudited) _x000D_
 _x000D_
 _x000D_
 fourth quarter _x000D_
 _x000D_
 fourteen weeks ended thirteen weeks ended _x000D_
 _x000D_
 may 31, 2020 may 26, 2019 percent change _x000D_
 _x000D_
 net sales $ 3,287.9 $ 2,613.2 25.8 % _x000D_
 _x000D_
 costs and expenses: _x000D_
 _x000D_
 cost of goods sold 2,365.1 1,905.2 24.1 % _x000D_
 _x000D_
 selling, general and administrative expenses 532.0 394.7 34.8 % _x000D_
 _x000D_
 pension and postretirement non-service expense (income) 27.3 (5.4 ) n/a _x000D_
 _x000D_
 interest expense, net 125.3 130.9 (4.3 )% _x000D_
 _x000D_
 income before income taxes and equity method investment earnings 238.2 187.8 26.8 % _x000D_
 _x000D_
 income tax expense 59.8 71.8 (16.7 )% _x000D_
 _x000D_
 equity method investment earnings 22.9 9.2 148.8 % _x000D_
 _x000D_
 net income $ 201.3 $ 125.2 60.8 % _x000D_
 _x000D_
 less: net loss attributable to noncontrolling interests (0.1 ) (1.3 ) (88.6 )% _x000D_
 _x000D_
 net income attributable to conagra brands, inc. $ 201.4 $ 126.5 59.2 % _x000D_
 _x000D_
 earnings per share - basic _x000D_
 _x000D_
 net income attributable to conagra brands, inc. $ 0.41 $ 0.26 57.7 % _x000D_
 _x000D_
 weighted average shares outstanding 487.6 486.4 0.3 % _x000D_
 _x000D_
 earnings per share - diluted _x000D_
 _x000D_
 net income attributable to conagra brands, inc. $ 0.41 $ 0.26 57.7 % _x000D_
 _x000D_
 weighted average share and share equivalents outstanding 489.2 487.4 0.4 % _x000D_
 _x000D_
 _x000D_
 _x000D_
 _x000D_
conagra brands _x000D_
 _x000D_
 page
 10
 _x000D_
 _x000D_
conagra brands, inc. _x000D_
 _x000D_
consolidated statements of earnings _x000D_
 _x000D_
(in millions) _x000D_
 _x000D_
(unaudited) _x000D_
 _x000D_
 _x000D_
 fourth quarter year to date _x000D_
 _x000D_
 fifty-three weeks ended fifty-two weeks ended _x000D_
 _x000D_
 may 31, 2020 may 26, 2019 percent change _x000D_
 _x000D_
 net sales $ 11,054.4 $ 9,538.4 15.9 % _x000D_
 _x000D_
 costs and expenses: _x000D_
 _x000D_
 cost of goods sold 7,984.8 6,885.4 16.0 % _x000D_
 _x000D_
 selling, general and administrative expenses 1,622.5 1,473.4 10.1 % _x000D_
 _x000D_
 pension and postretirement non-service income (9.9 ) (35.1 ) (71.9 )% _x000D_
 _x000D_
 interest expense, net 487.1 391.4 24.5 % _x000D_
 _x000D_
 income from continuing operations before income taxes and equity method investment earnings 969.9 823.3 17.8 % _x000D_
 _x000D_
 income tax expense 201.3 218.8 (8.0 )% _x000D_
 _x000D_
 equity method investment earnings 73.2 75.8 (3.4 )% _x000D_
 _x000D_
 income from continuing operations 841.8 680.3 23.8 % _x000D_
 _x000D_
 loss from discontinued operations, net of tax â€” (1.9 )</v>
      </c>
      <c r="C6">
        <v>2020</v>
      </c>
      <c r="D6" t="s">
        <v>9</v>
      </c>
      <c r="E6" s="1">
        <f>(LEN(B6)-LEN(SUBSTITUTE(B6,$D$2,"")))/LEN($D$2)</f>
        <v>2</v>
      </c>
      <c r="F6">
        <f t="shared" ref="F6:F8" si="0">LEN(B6)</f>
        <v>32767</v>
      </c>
      <c r="G6" t="str">
        <f t="shared" ref="G6:G20" si="1">IF(F6=32767,"Y","N")</f>
        <v>Y</v>
      </c>
    </row>
    <row r="7" spans="1:7" ht="18" customHeight="1" x14ac:dyDescent="0.75">
      <c r="A7" t="s">
        <v>12</v>
      </c>
      <c r="B7" s="2" t="str">
        <f>LOWER(_xll.CalcbenchDisclosureTextFiscalPeriod($B$2,$A7,C7,D7))</f>
        <v xml:space="preserve">_x000D_
ex-99.1
_x000D_
2
_x000D_
d188544dex991.htm
_x000D_
ex-99.1
_x000D_
 _x000D_
 _x000D_
ex-99.1_x000D_
 _x000D_
 _x000D_
 _x000D_
 _x000D_
exhibit 99.1 _x000D_
 _x000D_
 _x000D_
 second quarter 2021 earnings results media relations: andrea williams 212-902-5400 investor relations: carey halio 212-902-0300 _x000D_
 _x000D_
 the goldman sachs group, inc. 200 west street | new york, ny 10282 _x000D_
 _x000D_
 _x000D_
 _x000D_
 _x000D_
second quarter 2021 earnings results _x000D_
 _x000D_
goldman sachs reports second quarter earnings per common share of $15.02 and increases the quarterly dividend to $2.00 per
common share _x000D_
 _x000D_
 _x000D_
 "our second quarter performance and record revenues for the first half of the year demonstrate the strength of our client franchise and our continued progress on our strategic priorities. while the economic recovery is underway, our clients and communities still face challenges in overcoming the pandemic. but, as always, i am proud of the dedication and resilience of our people, who have worked tirelessly to help our clients navigate the ever-changing market environment." _x000D_
 _x000D_
 _x000D_
 _x000D_
 - david m. solomon, chairman and chief executive officer _x000D_
 _x000D_
 _x000D_
 _x000D_
 _x000D_
financial summary _x000D_
 _x000D_
 _x000D_
 _x000D_
 net revenues net earnings eps _x000D_
 _x000D_
 2q $15.39 billion 2q ytd $33.09 billion 2q $5.49 billion 2q ytd $12.32 billion 2q $15.02 2q ytd $33.64 _x000D_
 _x000D_
 annualized roe annualized rote book value per share _x000D_
 _x000D_
 2q 23.7% 2q ytd 27.3% 2q 25.1% 2q ytd 28.9% 2q $264.90 ytd growth 12.2% _x000D_
 _x000D_
 _x000D_
new york, july 13, 2021 â€“ the
goldman sachs group, inc. (nyse: gs) today reported net revenues of $15.39 billion and net earnings of $5.49 billion for the second quarter ended june 30, 2021. net revenues were $33.09 billion and net earnings were
$12.32 billion for the first half of 2021. _x000D_
 _x000D_
diluted earnings
per common share (eps) was $15.02 for the second quarter of 2021 compared with $0.53 for the second quarter of 2020 and $18.60 for the first quarter of 2021, and was $33.64 for the first half of 2021 compared with $3.66 for the first half of 2020.
in the prior year, net provisions for litigation and regulatory proceedings reduced diluted eps by $8.23 for the second quarter of 2020 and $8.76 for the first half of 2020. _x000D_
 _x000D_
annualized return on average common shareholders' equity (roe) was 23.7% for the second quarter of 2021 and 27.3% for the first half of 2021. annualized return on average tangible common shareholders' equity (rote) was 25.1% for the second quarter of 2021 and 28.9% for the first half of 2021. _x000D_
 _x000D_
1 _x000D_
 _x000D_
 _x000D_
 _x000D_
 _x000D_
 _x000D_
goldman sachs reports _x000D_
 _x000D_
second quarter 2021 earnings results _x000D_
 _x000D_
 _x000D_
 _x000D_
 _x000D_
highlights _x000D_
 _x000D_
 _x000D_
 _x000D_
 â—¾ strong overall firm performance continued in the second quarter as results reflected the second highest quarterly net revenues of $15.39 billion, the second highest quarterly net earnings of $5.49 billion and the second highest quarterly diluted eps of $15.02. _x000D_
 _x000D_
 _x000D_
 â—¾ investment banking generated its second highest quarterly net revenues of $3.61 billion, which followed record net revenues in the first quarter of 2021. quarterly net revenues were also the second highest in each of financial advisory, equity underwriting and debt underwriting. the backlog increased significantly compared with the end of 2020, ending the quarter at a record level. _x000D_
 _x000D_
 _x000D_
 â—¾ the firm ranked #1 in worldwide announced and completed mergers and acquisitions, worldwide equity and equity-related offerings, common stock offerings and initial public offerings for the year-to-date. _x000D_
 _x000D_
 _x000D_
 â—¾ global markets generated quarterly net revenues of $4.90 billion, reflecting solid client activity across both fixed income, currency and commodities (ficc) and equities. _x000D_
 _x000D_
 _x000D_
 â—¾ asset management generated record quarterly net revenues of $5.13 billion, reflecting record quarterly net revenues from equity investments. _x000D_
 _x000D_
 _x000D_
 â—¾ consumer &amp; wealth management generated record quarterly net revenues of $1.75 billion. _x000D_
 _x000D_
 _x000D_
 â—¾ firmwide assets under supervision increased $101 billion during the quarter, including long-term net inflows of $22 billion, to a record $2.31 trillion. firmwide management and other fees were a record $1.84 billion for the second quarter of 2021. _x000D_
 _x000D_
 _x000D_
 â—¾ book value per common share increased by 5.6% during the quarter and 12.2% during the first half of 2021 to $264.90. _x000D_
 _x000D_
 _x000D_
 â—¾ on july 12, 2021, the board of directors of the goldman sachs group, inc. approved a 60% increase in the quarterly dividend to $2.00 per common share beginning in the third quarter of 2021. _x000D_
 _x000D_
 _x000D_
quarterly net revenue mix by segment _x000D_
 _x000D_
2 _x000D_
 _x000D_
 _x000D_
 _x000D_
 _x000D_
 _x000D_
goldman sachs reports _x000D_
 _x000D_
second quarter 2021 earnings results _x000D_
 _x000D_
 _x000D_
 _x000D_
 _x000D_
 net revenues _x000D_
 _x000D_
 _x000D_
 net revenues were $15.39 billion for the second quarter of 2021, 16% higher than the second quarter of 2020 and 13% lower than the first quarter of 2021. the increase compared with the second quarter of 2020 reflected significantly higher net revenues in asset management, investment banking and consumer &amp; wealth management, partially offset by significantly lower net revenues in global markets. net revenues _x000D_
 _x000D_
 $15.39 billion _x000D_
 _x000D_
 _x000D_
 _x000D_
 investment banking _x000D_
 _x000D_
 _x000D_
 _x000D_
 net revenues in investment banking were $3.61 billion for the second quarter of 2021, 36% higher than the second quarter of 2020 and 4% lower than a strong first quarter of 2021. the increase compared with the second quarter of 2020 reflected significantly higher net revenues in financial advisory and corporate lending and higher net revenues in underwriting. the increase in financial advisory net revenues reflected an increase in completed mergers and acquisitions transactions. the increase in corporate lending net revenues primarily reflected higher net interest income. the increase in underwriting net revenues was due to higher net revenues in equity underwriting, primarily driven by strong industry-wide initial public offering activity, partially offset by a significant decline in industry-wide secondary offerings. debt underwriting net revenues were slightly lower, primarily reflecting significantly lower industry-wide investment-grade volumes, partially offset by elevated industry-wide leveraged finance volumes. the firm's backlog increased significantly compared with the end of 2020, and was higher compared with the end of the first quarter of 2021. investment banking _x000D_
 _x000D_
 $3.61 billion _x000D_
 _x000D_
 financial advisory $1.26 billion _x000D_
 _x000D_
 underwriting $2.19 billion _x000D_
 _x000D_
 corporate lending $159 million _x000D_
 _x000D_
 _x000D_
 _x000D_
 global markets _x000D_
 _x000D_
 _x000D_
 _x000D_
 net revenues in global markets were $4.90 billion for the second quarter of 2021, 32% lower than a strong second quarter of 2020 and 35% lower than a strong first quarter of 2021. net revenues in ficc were $2.32 billion, 45% lower than the second quarter of 2020, as the prior year period included strong activity levels due to high volatility amid the covid-19 pandemic. the decrease in net revenues was due to significantly lower net revenues in ficc intermediation, reflecting significantly lower net revenues in interest rate products, credit products and commodities, and lower net revenues in mortgages and currencies. in addition, net revenues in ficc financing were lower, reflecting lower net revenues from repurchase agreements, partially offset by higher net revenues from mortgage lending. net revenues in equities were $2.58 billion, 12% lower than the second quarter of 2020, due to significantly lower net revenues in equities intermediation, reflecting significantly lower net revenues in cash products and lower net revenues in derivatives. net revenues in equities financing were higher, reflecting higher average client balances. global markets _x000D_
 _x000D_
 $4.90 billion _x000D_
 _x000D_
 ficc intermediation $1.90 billion _x000D_
 _x000D_
 ficc financing $423 million _x000D_
 _x000D_
 ficc $2.32 billion _x000D_
 _x000D_
 equities intermediation $1.77 billion _x000D_
 _x000D_
 equities financing $815 million _x000D_
 _x000D_
 equities $2.58 billion _x000D_
 _x000D_
 _x000D_
3 _x000D_
 _x000D_
 _x000D_
 _x000D_
 _x000D_
 _x000D_
goldman sachs reports _x000D_
 _x000D_
second quarter 2021 earnings results _x000D_
 _x000D_
 _x000D_
 _x000D_
 _x000D_
 asset management _x000D_
 _x000D_
 _x000D_
 _x000D_
 net revenues in asset management were $5.13 billion for the second quarter of 2021, more than double the amount in the second quarter of 2020 and 11% higher than the first quarter of 2021. the increase compared with the second quarter of 2020 was primarily driven by significantly higher net revenues in equity investments. in addition, lending and debt investments net revenues, incentive fees and management and other fees were each higher. the increase in equity investments net revenues primarily reflected significantly higher net gains from investments in private equities, driven by company-specific events, including capital raises and sales, and improved corporate performance versus a challenging second quarter of 2020. the increase in lending and debt investments net revenues was primarily due to higher net interest income. the increase in incentive fees was due to harvesting. management and other fees included the impact of higher average assets under supervision and higher other fees, partially offset by fee waivers on money market funds. asset management _x000D_
 _x000D_
 $5.13 billion _x000D_
 _x000D_
 management and _x000D_
 _x000D_
 other fees $727 million _x000D_
 _x000D_
 incentive fees $ 78 million _x000D_
 _x000D_
 equity investments $3.72 billion _x000D_
 _x000D_
 lending and debt investments $610 million _x000D_
 _x000D_
 _x000D_
 _x000D_
 consumer &amp; wealth management _x000D_
 _x000D_
 _x000D_
 _x000D_
 net revenues in consumer &amp; wealth management were $1.75 billion for the second quarter of 2021, 28% higher than the second quarter of 2020 and essentially unchanged compared with the first quarter of 2021. net revenues in wealth management were $1.38 billion, 25% higher than the second quarter of 2020. management and other fees were higher, reflecting the impact of higher average assets under supervision, and net revenues in private banking and lending were higher, primarily reflecting higher loan balances. net revenues in consumer banking were $363 million, 41% higher than the second quarter of 2020, reflecting higher deposit and credit card balances. consumer &amp; wealth management _x000D_
 _x000D_
 $1.75 billion _x000D_
 _x000D_
 wealth management $1.38 billion _x000D_
 _x000D_
 consumer banking $363 million _x000D_
 _x000D_
 _x000D_
 _x000D_
provision for credit losses _x000D_
 _x000D_
 _x000D_
 provision for credit losses was a net benefit of $92 million for the second quarter of 2021, compared with net provisions of $1.59 billion for the second quarter of 2020 and a net benefit of $70 million for the first quarter of 2021. the second quarter of 2021 included reserve reductions on wholesale and consumer loans reflecting continued improvement in the broader economic environment following challenging conditions that began in the first half of 2020 as a result of the covid-19 pandemic, partially offset by provisions related to portfolio growth (primarily in credit card loans). the firm's allowance for credit losses was $4.09 billion as of june 30, 2021. _x000D_
 _x000D_
 provision for credit losses _x000D_
 _x000D_
 $(92) million _x000D_
 _x000D_
 _x000D_
4 _x000D_
 _x000D_
 _x000D_
 _x000D_
 _x000D_
 _x000D_
goldman sachs reports _x000D_
 _x000D_
second quarter 2021 earnings results _x000D_
 _x000D_
 _x000D_
 _x000D_
 _x000D_
operating expenses _x000D_
 _x000D_
 _x000D_
 _x000D_
 operating expenses were $8.64 billion for the second quarter of 2021, 17% lower than the second quarter of 2020 and 8% lower than the first quarter of 2021. the firm's efficiency ratio for the first half of 2021 was 54.6%, compared with 76.6% for the first half of 2020. operating expenses _x000D_
 _x000D_
 $8.64 billion _x000D_
 _x000D_
 the decrease in operating expenses compared with the second quarter of 2020 was due to significantly lower non-compensation expenses, partially offset by higher compensation and benefits expenses (reflecting strong performance). within non-compensation expenses, net provisions for litigation and regulatory proceedings were significantly lower, partially offset by higher transaction based expenses and higher technology expenses (included in communications and technology and depreciation and amortization). net provisions for litigation and regulatory proceedings for the second quarter of 2021 were $226 million compared with $2.96 billion for the second quarter of 2020. headcount was essentially unchanged compared with the end of the first quarter of 2021. ytd efficiency ratio _x000D_
 _x000D_
 54.6% _x000D_
 _x000D_
 _x000D_
 _x000D_
provision for taxes _x000D_
 _x000D_
 _x000D_
 _x000D_
 the effective income tax rate for the first half of 2021 increased to 18.8% from 18.0% for the first quarter of 2021, primarily due to a decrease in the impact of tax benefits on the settlement of employee share-based awards in the first half of 2021 compared with the first quarter of 2021. ytd effective tax rate _x000D_
 _x000D_
 18.8% _x000D_
 _x000D_
 _x000D_
 _x000D_
other matters _x000D_
 _x000D_
 _x000D_
 _x000D_
 â—¾on july 12, 2021, the board of directors of the goldman sachs group, inc. increased the quarterly dividend to $2.00 per common share from $1.25 per common share. the dividend will be paid on september 29, 2021 to common shareholders of record on september 1, 2021. â—¾during the quarter, the firm returned $1.44 billion of capital to common shareholders, including $1.00 billion of share repurchases (2.8 million shares at an average cost of $350.90) and $441 million of common stock dividends. â—¾global core liquid assets averaged $329 billion for the second quarter of 2021, compared with an average of $299 billion for the first quarter of 2021. declared quarterly dividend per common share _x000D_
 _x000D_
 $2.00 _x000D_
 _x000D_
 common share repurchases _x000D_
 _x000D_
 $2.8 million shares for $1.00 billion _x000D_
 _x000D_
 average gcla _x000D_
 _x000D_
 $329 billion _x000D_
 _x000D_
 _x000D_
5 _x000D_
 _x000D_
 _x000D_
 _x000D_
 _x000D_
 _x000D_
goldman sachs reports _x000D_
 _x000D_
second quarter 2021 earnings results _x000D_
 _x000D_
 _x000D_
 _x000D_
the goldman sachs group, inc. is a leading global financial institution that delivers a broad range of financial services across investment banking, securities, investment management and consumer banking to a large and diversified
client base that includes corporations, financial institutions, governments and individuals. founded in 1869, the firm is headquartered in new york and maintains offices in all major financial centers around the world. _x000D_
 _x000D_
 _x000D_
 cautionary note regarding forward-looking statements _x000D_
 _x000D_
 _x000D_
this press release contains "forward-looking
statements" within the meaning of the safe harbor provisions of the u.s. private securities litigation reform act of 1995. forward-looking statements are not historical facts or statements of current conditions, but instead represent only the
firm's beliefs regarding future events, many of which, by their nature, are inherently uncertain and outside of the firm's control. it is possible that the firm's actual results, financial condition and liquidity may differ,
possibly materially, from the anticipated results, financial condition and liquidity in these forward-looking statements. for information about some of the risks and important factors that could affect the firm's future results, financial
condition and liquidity, see "risk factors" in part i, item 1a of the firm's annual report on form 10-k for the year ended december 31, 2020. _x000D_
 _x000D_
information regarding the firm's assets under supervision, capital ratios, risk-weighted
assets, supplementary leverage ratio, balance sheet data, global core liquid assets and var consists of preliminary estimates. these estimates are forward-looking statements and are subject to change, possibly materially, as the firm completes its
financial statements. _x000D_
 _x000D_
statements about the firm's investment banking transaction
backlog also may constitute forward-looking statements. such statements are subject to the risk that transactions may be modified or may not be completed at all and related net revenues may not be realized or may be materially less than expected.
important factors that could have such a result include, for underwriting transactions, a decline or weakness in general economic conditions, an outbreak of hostilities, volatility in the securities markets or an adverse development with respect to
the issuer of the securities and, for financial advisory transactions, a decline in the securities markets, an inability to obtain adequate financing, an adverse development with respect to a party to the transaction or a failure to obtain a
required regulatory approval. for information about other important factors that could adversely affect the firm's investment banking transactions, see "risk factors" in part i, item 1a of the firm's annual report on form 10-k for the year ended december 31, 2020. _x000D_
 _x000D_
 _x000D_
 conference call _x000D_
 _x000D_
 _x000D_
a conference call to discuss the firm's financial results,
outlook and related matters will be held at 9:30 am (et). the call will be open to the public. members of the public who would like to listen to the conference call should dial 1-888-281-7154 (in the u.s.) or 1-706-679-5627 (outside the u.s.). the number
should be dialed at least 10 minutes prior to the start of the conference call. the conference call will also be accessible as an audio webcast through the investor relations section of the firm's website,
www.goldmansachs.com/investor-relations. there is no charge to access the call. for those unable to listen to the live broadcast, a replay will be available on the firm's website or by dialing 1-855-859-2056 (in the u.s.) or 1-404-537-3406
(outside the u.s.) passcode number 64774224 beginning approximately three hours after the event. please direct any questions regarding obtaining access to the conference call to goldman sachs investor relations, via
e-mail, at gs-investor-relations@gs.com. _x000D_
 _x000D_
6 _x000D_
 _x000D_
 _x000D_
 _x000D_
 _x000D_
goldman sachs reports _x000D_
 _x000D_
second quarter 2021 earnings results _x000D_
 _x000D_
the goldman sachs group, inc. and subsidiaries _x000D_
 _x000D_
segment net revenues (unaudited) _x000D_
 _x000D_
$ in millions _x000D_
 _x000D_
 _x000D_
 three months ended % change from _x000D_
 _x000D_
 june 30, 2021 march 31, 2021 june 30, 2020 march 31, 2021 june 30, 2020 _x000D_
 _x000D_
 investment banking _x000D_
 _x000D_
 financial advisory $ 1,257 $ 1,117 $ 686 13 % 83 % _x000D_
 _x000D_
 equity underwriting 1,243 1,569 1,057 (21) 18 _x000D_
 _x000D_
 debt underwriting 950 880 990 8 (4) _x000D_
 _x000D_
 underwriting 2,193 2,449 2,047 (10) 7 _x000D_
 _x000D_
 corporate lending 159 205 (76) (22) n.m. _x000D_
 _x000D_
 net revenues 3,609 3,771 2,657 (4) 36 _x000D_
 _x000D_
 global markets _x000D_
 _x000D_
 ficc intermediation 1,897 3,451 3,786 (45) (50) _x000D_
 _x000D_
 ficc financing 423 442 449 (4) (6) _x000D_
 _x000D_
 ficc 2,320 3,893 4,235 (40) (45) _x000D_
 _x000D_
 equities intermediation 1,765 2,586 2,199 (32) (20) _x000D_
 _x000D_
 equities financing 815 1,102 742 (26) 10 _x000D_
 _x000D_
 equities 2,580 3,688 2,941 (30) (12) _x000D_
 _x000D_
 net revenues 4,900 7,581 7,176 (35) (32) _x000D_
 _x000D_
 asset management _x000D_
 _x000D_
 management and other fees 727 693 684 5 6 _x000D_
 _x000D_
 incentive fees 78 42 34 86 129 _x000D_
 _x000D_
 equity investments 3,717 3,120 924 19 302 _x000D_
 _x000D_
 lending and debt investments 610 759 459 (20) 33 _x000D_
 _x000D_
 net revenues 5,132 4,614 2,101 11 144 _x000D_
 _x000D_
 consumer &amp; wealth management _x000D_
 _x000D_
 management and other fees 1,109 1,077 938 3 18 _x000D_
 _x000D_
 incentive fees 15 26 10 (42) 50 _x000D_
 _x000D_
 private banking and lending 260 264 155 (2) 68 _x000D_
 _x000D_
 wealth management 1,384 1,367 1,103 1 25 _x000D_
 _x000D_
 consumer banking 363 371 258 (2) 41 _x000D_
 _x000D_
 net revenues 1,747 1,738 1,361 1 28 _x000D_
 _x000D_
 total net revenues $ 15,388 $ 17,704 $ 13,295 (13) 16 _x000D_
 _x000D_
 geographic net revenues (unaudited) _x000D_
 _x000D_
 $ in millions _x000D_
 _x000D_
 three months ended _x000D_
 _x000D_
 june 30, 2021 march 31, 2021 june 30, 2020 _x000D_
 _x000D_
 americas $ 9,957 $ 10,825 $ 8,289 _x000D_
 _x000D_
 emea 3,478 4,713 3,453 _x000D_
 _x000D_
 asia 1,953 2,166 1,553 _x000D_
 _x000D_
 total net revenues $ 15,388 $ 17,704 $ 13,295 _x000D_
 _x000D_
 americas 65% 61% 62% _x000D_
 _x000D_
 emea 22% 27% 26% _x000D_
 _x000D_
 asia 13% 12% 12% _x000D_
 _x000D_
 total 100% 100% 100% _x000D_
 _x000D_
 _x000D_
7 _x000D_
 _x000D_
 _x000D_
 _x000D_
goldman sachs reports _x000D_
 _x000D_
second quarter 2021 earnings results _x000D_
 _x000D_
the goldman sachs group, inc. and subsidiaries _x000D_
 _x000D_
segment net revenues (unaudited) _x000D_
 _x000D_
$ in millions _x000D_
 _x000D_
 _x000D_
 six months ended % change from _x000D_
 _x000D_
 june 30, 2021 june 30, 2020 june 30, 2020 _x000D_
 _x000D_
 investment banking _x000D_
 _x000D_
 financial advisory $ 2,374 $ 1,467 62 % _x000D_
 _x000D_
 equity underwriting 2,812 1,435 96 _x000D_
 _x000D_
 debt underwriting 1,830 1,573 16 _x000D_
 _x000D_
 underwriting 4,642 3,008 54 _x000D_
 _x000D_
 corporate lending 364 366 (1) _x000D_
 _x000D_
 net revenues 7,380 4,841 52 _x000D_
 _x000D_
 global markets _x000D_
 _x000D_
 ficc intermediation 5,348 6,323 (15) _x000D_
 _x000D_
 ficc financing 865 881 (2) _x000D_
 _x000D_
 ficc 6,213 7,204 (14) _x000D_
 _x000D_
 equities intermediation 4,351 3,727 17 _x000D_
 _x000D_
 equities financing 1,917 1,408 36 _x000D_
 _x000D_
 equities 6,268 5,135 22 _x000D_
 _x000D_
 net revenues 12,481 12,339 1 _x000D_
 _x000D_
 asset management _x000D_
 _x000D_
 management and other fees 1,420 1,324 7 _x000D_
 _x000D_
 incentive fees 120 188 (36) _x000D_
 _x000D_
 equity investments 6,837 902 658 _x000D_
 _x000D_
 lending and debt investments 1,369 (409) n.m. _x000D_
 _x000D_
 net revenues 9,746 2,005 386 _x000D_
 _x000D_
 consumer &amp; wealth management _x000D_
 _x000D_
 management and other fees 2,186 1,897 15 _x000D_
 _x000D_
 incentive fees 41 79 (48) _x000D_
 _x000D_
 private banking and lending 524 337 55 _x000D_
 _x000D_
 wealth management 2,751 2,313 19 _x000D_
 _x000D_
 consumer banking 734 540 36 _x000D_
 _x000D_
 net revenues 3,485 2,853 22 _x000D_
 _x000D_
 total net revenues $ 33,092 $ 22,038 50 _x000D_
 _x000D_
 geographic net revenues (unaudited) $ in millions _x000D_
 _x000D_
 six months ended _x000D_
 _x000D_
 june 30, 2021 june 30, 2020 _x000D_
 _x000D_
 americas $ 20,782 $ 13,460 _x000D_
 _x000D_
 emea 8,191 5,561 _x000D_
 _x000D_
 asia 4,119 3,017 _x000D_
 _x000D_
 total net revenues $ 33,092 $ 22,038 _x000D_
 _x000D_
 americas 63% 61% _x000D_
 _x000D_
 emea 25% 25% _x000D_
 _x000D_
 asia 12% 14% _x000D_
 _x000D_
 total 100% 100% _x000D_
 _x000D_
 _x000D_
8 _x000D_
 _x000D_
 _x000D_
 _x000D_
goldman sachs reports _x000D_
 _x000D_
second quarter 2021 earnings results _x000D_
 _x000D_
the goldman sachs group, inc. and subsidiaries _x000D_
 _x000D_
consolidated statements of earnings (unaudited) _x000D_
 _x000D_
in millions, except per
share amounts and headcount _x000D_
 _x000D_
 _x000D_
 three months ended % change from _x000D_
 _x000D_
 june 30, 2021 march 31, 2021 june 30, 2020 march 31, 2021 june 30, 2020 _x000D_
 _x000D_
 revenues _x000D_
 _x000D_
 investment banking $ 3,450 $ 3,566 $ 2,733 (3) % 26 % _x000D_
 _x000D_
 investment management 1,905 1,796 1,635 6 17 _x000D_
 _x000D_
 commissions and fees 833 1,073 875 (22) (5) _x000D_
 _x000D_
 market making 3,274 5,893 5,787 (44) (43) _x000D_
 _x000D_
 other principal transactions 4,297 3,894 1,321 10 225 _x000D_
 _x000D_
 total non-interest revenues 13,759 16,222 12,351 (15) 11 _x000D_
 _x000D_
 interest income 2,939 3,054 3,034 (4) (3) _x000D_
 _x000D_
 interest expense 1,310 1,572 2,090 (17) (37) _x000D_
 _x000D_
 net interest income 1,629 1,482 944 10 73 _x000D_
 _x000D_
 total net revenues 15,388 17,704 13,295 (13) 16 _x000D_
 _x000D_
 provision for credit losses (92) (70) 1,590 n.m. n.m. _x000D_
 _x000D_
 operating expenses _x000D_
 _x000D_
 compensation and benefits 5,263 6,043 4,478 (13) 18 _x000D_
 _x000D_
 transaction based 1,125 1,256 1,014 (10) 11 _x000D_
 _x000D_
 market development 115 80 89 44 29 _x000D_
 _x000D_
 communications and technology 371 375 345 (1) 8 _x000D_
 _x000D_
 depreciation and amortization 520 498 499 4 4 _x000D_
 _x000D_
 occupancy 241 247 233 (2) 3 _x000D_
 _x000D_
 professional fees 344 360 311 (4) 11 _x000D_
 _x000D_
 other expenses 661 578 3,445 14 (81) _x000D_
 _x000D_
 total operating expenses 8,640 9,437 10,414 (8) (17) _x000D_
 _x000D_
 pre-tax earnings 6,840 8,337 1,291 (18) 430 _x000D_
 _x000D_
 provision for taxes 1,354 1,501 918 (10) 47 _x000D_
 _x000D_
 net earnings 5,486 6,836 373 (20) n.m. _x000D_
 _x000D_
 preferred stock dividends 139 125 176 11 (21) _x000D_
 _x000D_
 net earnings applicable to common shareholders $ 5,347 $ 6,711 $ 197 (20) n.m. _x000D_
 _x000D_
 earnings per common share _x000D_
 _x000D_
 basic $ 15.22 $ 18.80 $ 0.53 (19) % n.m. % _x000D_
 _x000D_
 diluted $ 15.02 $ 18.60 $ 0.53 (19) n.m. _x000D_
 _x000D_
 average common shares _x000D_
 _x000D_
 basic 350.8 356.6 355.7 (2) (1) _x000D_
 _x000D_
 diluted 356.0 360.9 355.7 (1) â€“ _x000D_
 _x000D_
 selected data at period-end _x000D_
 _x000D_
 common shareholders' equity $ 92,687 $ 88,461 $ 78,826 5 18 _x000D_
 _x000D_
 basic shares 349.9 352.7 355.8 (1) (2) _x000D_
 _x000D_
 book value per common share $ 264.90 $ 250.81 $ 221.55 6 20 _x000D_
 _x000D_
 headcount 40,800 40,300 39,100 1 4 _x000D_
 _x000D_
 _x000D_
9 _x000D_
 _x000D_
 _x000D_
 _x000D_
goldman sachs reports _x000D_
 _x000D_
second quarter 2021 earnings results _x000D_
 _x000D_
the goldman sachs group, inc. and subsidiaries _x000D_
 _x000D_
consolidated statements of earnings (unaudited) _x000D_
 _x000D_
in millions, except per
share amounts _x000D_
 _x000D_
 _x000D_
 six months ended % change from _x000D_
 _x000D_
 june 30, 2021 june 30, 2020 june 30, 2020 _x000D_
 _x000D_
 revenues _x000D_
 _x000D_
 investment banking $ 7,016 $ 4,475 57 % _x000D_
 _x000D_
 investment management 3,701 3,403 9 _x000D_
 _x000D_
 commissions and fees 1,906 1,895 1 _x000D_
 _x000D_
 market making 9,167 9,469 (3) _x000D_
 _x000D_
 other principal transactions 8,191 539 n.m. _x000D_
 _x000D_
 total non-interest revenues 29,981 19,781 52 _x000D_
 _x000D_
 interest income 5,993 7,784 (23) _x000D_
 _x000D_
 interest expense 2,882 5,527 (48) _x000D_
 _x000D_
 net interest income 3,111 2,257 38 _x000D_
 _x000D_
 total net revenues 33,092 22,038 50 _x000D_
 _x000D_
 provision for credit losses (162) 2,527 n.m. _x000D_
 _x000D_
 operating expenses _x000D_
 _x000D_
 compensation and benefits 11,306 7,713 47 _x000D_
 _x000D_
 transaction based 2,381 2,044 16 _x000D_
 _x000D_
 market development 195 242 (19) _x000D_
 _x000D_
 communications and technology 746 666 12 _x000D_
 _x000D_
 depreciation and amortization 1,018 936 9 _x000D_
 _x000D_
 occupancy 488 471 4 _x000D_
 _x000D_
 professional fees 704 658 7 _x000D_
 _x000D_
 other expenses 1,239 4,142 (70) _x000D_
 _x000D_
 total operating expenses 18,077 16,872 7 _x000D_
 _x000D_
 pre-tax earnings 15,177 2,639 475 _x000D_
 _x000D_
 provision for taxes 2,855 1,053 171 _x000D_
 _x000D_
 net earnings 12,322 1,586 677 _x000D_
 _x000D_
 preferred stock dividends 264 266 (1) _x000D_
 _x000D_
 net earnings applicable to common shareholders $ 12,058 $ 1,320 813 _x000D_
 _x000D_
 earnings per common share _x000D_
 _x000D_
 basic $ 34.06 $ 3.66 831 % _x000D_
 _x000D_
 diluted $ 33.64 $ 3.66 819 _x000D_
 _x000D_
 average common shares _x000D_
 _x000D_
 basic 353.6 356.8 (1) _x000D_
 _x000D_
 diluted 358.4 356.8 â€” _x000D_
 _x000D_
 _x000D_
10 _x000D_
 _x000D_
 _x000D_
 _x000D_
goldman sachs reports _x000D_
 _x000D_
second quarter 2021 earnings results _x000D_
 _x000D_
the goldman sachs group, inc. and subsidiaries _x000D_
 _x000D_
condensed consolidated balance sheets (unaudited) _x000D_
 _x000D_
$ in billions _x000D_
 _x000D_
 _x000D_
 as of _x000D_
 _x000D_
 june 30, 2021 march 31, 2021 _x000D_
 _x000D_
 assets _x000D_
 _x000D_
 cash and cash equivalents $ 240 $ 191 _x000D_
 _x000D_
 collateralized agreements 350 325 _x000D_
 _x000D_
 customer and other receivables 162 165 _x000D_
 _x000D_
 trading assets 376 374 _x000D_
 _x000D_
 investments 91 88 _x000D_
 _x000D_
 loans 131 121 _x000D_
 _x000D_
 other assets 38 38 _x000D_
 _x000D_
 total assets $ 1,388 $ 1,302 _x000D_
 _x000D_
 liabilities and shareholders' equity _x000D_
 _x000D_
 deposits $ 306 $ 286 _x000D_
 _x000D_
 collateralized financings 217 193 _x000D_
 _x000D_
 customer and other payables 239 224 _x000D_
 _x000D_
 trading liabilities 199 201 _x000D_
 _x000D_
 unsecured short-term borrowings 62 58 _x000D_
 _x000D_
 unsecured long-term borrowings 239 219 _x000D_
 _x000D_
 other liabilities 24 23 _x000D_
 _x000D_
 total liabilities 1,286 1,204 _x000D_
 _x000D_
 shareholders' equity 102 98 _x000D_
 _x000D_
 total liabilities and shareholders' equity $ 1,388 $ 1,302 _x000D_
 _x000D_
 capital ratios and supplementary leverage ratio (unaudited) $ in billions _x000D_
 _x000D_
 as of _x000D_
 _x000D_
 june 30, 2021 march 31, 2021 _x000D_
 _x000D_
 common equity tier 1 capital $ 89.4 $ 85.2 _x000D_
 _x000D_
 standardized capital rules _x000D_
 _x000D_
 risk-weighted assets $ 621 $ 595 _x000D_
 _x000D_
 common equity tier 1 capital ratio 14.4% 14.3% _x000D_
 _x000D_
 advanced capital rules _x000D_
 _x000D_
 risk-weighted assets $ 667 $ 630 _x000D_
 _x000D_
 common equity tier 1 capital ratio 13.4% 13.5% _x000D_
 _x000D_
 supplementary leverage ratio _x000D_
 _x000D_
 supplementary leverage ratio 5.5% 6.5% _x000D_
 _x000D_
 average daily var (unaudited) $ in millions _x000D_
 _x000D_
 three months ended _x000D_
 _x000D_
 june 30, 2021 march 31, 2021 _x000D_
 _x000D_
 risk categories _x000D_
 _x000D_
 interest rates $ 64 $ 58 _x000D_
 _x000D_
 equity prices 48 51 _x000D_
 _x000D_
 currency rates 13 12 _x000D_
 _x000D_
 commodity prices 22 22 _x000D_
 _x000D_
 diversification effect (57) (54) _x000D_
 _x000D_
 total $ 90 $ 89 _x000D_
 _x000D_
 _x000D_
11 _x000D_
 _x000D_
 _x000D_
 _x000D_
goldman sachs reports _x000D_
 _x000D_
second quarter 2021 earnings results _x000D_
 _x000D_
the goldman sachs group, inc. and subsidiaries _x000D_
 _x000D_
assets under supervision (unaudited) _x000D_
 _x000D_
$ in billions _x000D_
 _x000D_
 _x000D_
 as of _x000D_
 _x000D_
 june 30, 2021 march 31, 2021 june 30, 2020 _x000D_
 _x000D_
 segment _x000D_
 _x000D_
 asset management $ 1,633 $ 1,567 $ 1,499 _x000D_
 _x000D_
 consumer &amp; wealth management 672 637 558 _x000D_
 _x000D_
 total aus $ 2,305 $ 2,204 $ 2,057 _x000D_
 _x000D_
 asset class _x000D_
 _x000D_
 alternative investments $ 211 $ 197 $ 179 _x000D_
 _x000D_
 equity 558 516 394 _x000D_
 _x000D_
 fixed income 914 885 817 _x000D_
 _x000D_
 total long-term aus 1,683 1,598 1,390 _x000D_
 _x000D_
 liquidity products 622 606 667 _x000D_
 _x000D_
 total aus $ 2,305 $ 2,204 $ 2,057 _x000D_
 _x000D_
 three months ended _x000D_
 _x000D_
 june 30, 2021 march 31, 2021 june 30, 2020 _x000D_
 _x000D_
 asset management _x000D_
 _x000D_
 beginning balance $ 1,567 $ 1,530 $ 1,309 _x000D_
 _x000D_
 net inflows / (outflows): _x000D_
 _x000D_
 alternative investments 3 3 (2) _x000D_
 _x000D_
 equity (5) 3 3 _x000D_
 _x000D_
 fixed income 12 16 6 _x000D_
 _x000D_
 total long-term aus net inflows / (outflows) 10 22 7 _x000D_
 _x000D_
 liquidity products 16 29 121 _x000D_
 _x000D_
 total aus net inflows / (outflows) 26 51 128 _x000D_
 _x000D_
 net market appreciation / (depreciation) 40 (14) 62 _x000D_
 _x000D_
 ending balance $ 1,633 $ 1,567 $ 1,499 _x000D_
 _x000D_
 consumer &amp; wealth management _x000D_
 _x000D_
 beginning balance $ 637 $ 615 $ 509 _x000D_
 _x000D_
 net inflows / (outflows): _x000D_
 _x000D_
 alternative investments 5 2 â€“ _x000D_
 _x000D_
 equity 8 11 (1) _x000D_
 _x000D_
 fixed income (1) 2 â€“ _x000D_
 _x000D_
 total long-term aus net inflows / (outflows) 12 15 (1) _x000D_
 _x000D_
 liquidity products â€“ (6) 12 _x000D_
 _x000D_
 total aus net inflows / (outflows) 12 9 11 _x000D_
 _x000D_
 net market appreciation / (depreciation) 23 13 38 _x000D_
 _x000D_
 ending balance $ 672 $ 637 $ 558 _x000D_
 _x000D_
 firmwide _x000D_
 _x000D_
 beginning balance $ 2,204 $ 2,145 $ 1,818 _x000D_
 _x000D_
 net inflows / (outflows): _x000D_
 _x000D_
 alternative investments 8 5 (2) _x000D_
 _x000D_
 equity 3 14 2 _x000D_
 _x000D_
 fixed income 11 18 6 _x000D_
 _x000D_
 total long-term aus net inflows / (outflows) 22 37 6 _x000D_
 _x000D_
 liquidity products 16 23 133 _x000D_
 _x000D_
 total aus net inflows / (outflows) 38 60 139 _x000D_
 _x000D_
 net market appreciation / (depreciation) 63 (1) 100 _x000D_
 _x000D_
 ending balance $ 2,305 $ 2,204 $ 2,057 _x000D_
 _x000D_
 _x000D_
12 _x000D_
 _x000D_
 _x000D_
 _x000D_
 _x000D_
goldman sachs reports _x000D_
 _x000D_
second quarter 2021 earnings results _x000D_
 _x000D_
 _x000D_
 _x000D_
 _x000D_
 footnotes _x000D_
 _x000D_
 _x000D_
 _x000D_
 1. annualized roe is calculated by dividing annualized net earnings applicable to common shareholders by average monthly common shareholders' equity. annualized rote is calculated by dividing annualized net earnings applicable to common shareholders by average monthly tangible common shareholders' equity (tangible common shareholders' equity is calculated as total shareholders' equity less preferred stock, goodwill and identifiable intangible assets). management believes that rote is meaningful because it measures the performance of businesses consistently, whether they were acquired or developed internally, and that tangible common shareholders' equity is meaningful because it is a measure that the firm and investors use to assess capital adequacy. rote and tangible common shareholders' equity are non-gaap measures and may not be comparable to similar non-gaap measures used by other companies. _x000D_
 _x000D_
the table below presents a reconciliation of average common
shareholders' equity to average tangible common shareholders' equity: _x000D_
 _x000D_
 _x000D_
 _x000D_
 average for the _x000D_
 _x000D_
 unaudited, $ in millions three months ended june 30, 2021 six months ended june 30, 2021 _x000D_
 _x000D_
 total shareholders' equity $ 99,294 $ 97,735 _x000D_
 _x000D_
 preferred stock (9,203) (9,489) _x000D_
 _x000D_
 common shareholders' equity 90,091 88,246 _x000D_
 _x000D_
 goodwill (4,332) (4,332) _x000D_
 _x000D_
 identifiable intangible assets (552) (581) _x000D_
 _x000D_
 tangible common shareholders' equity $ 85,207 $ 83,333 _x000D_
 _x000D_
 _x000D_
 _x000D_
 2. for information about the following items, see the referenced sections in part i, item 2 "management's discussion and analysis of financial condition and results of operations" in the firm's quarterly report on form 10-q for the period ended march 31, 2021: (i) investment banking transaction backlog â€“ see "results of operations â€“ investment banking" (ii) assets under supervision â€“ see "results of operations â€“ assets under supervision" (iii) efficiency ratio â€“ see "results of operations â€“ operating expenses" (iv) share repurchase program â€“ see "equity capital management and regulatory capital â€“ equity capital management" (v) global core liquid assets â€“ see "risk management â€“ liquidity risk management" (vi) basic shares â€“ see "balance sheet and funding sources â€“ balance sheet analysis and metrics" and (vii) var â€“ see "risk management â€“ market risk management." _x000D_
 _x000D_
for information about the following items, see the
referenced sections in part i, item 1 "financial statements (unaudited)" in the firm's quarterly report on form 10-q for the period ended march 31, 2021: (i) risk-based capital ratios and
the supplementary leverage ratio â€“ see note 20 "regulation and capital adequacy" (ii) geographic net revenues â€“ see note 25 "business segments" and (iii) unvested share-based awards that have non-forfeitable rights to dividends or dividend equivalents in calculating eps â€“ see note 21 "earnings per common share." _x000D_
 _x000D_
 _x000D_
 3. dealogic â€“ january 1, 2021 through june 30, 2021. _x000D_
 _x000D_
 _x000D_
 4. represents a preliminary estimate for the second quarter of 2021 and may be revised in the firm's quarterly report on form 10-q for the period ended june 30, 2021. _x000D_
 _x000D_
 _x000D_
 5. effective april 1, 2021, the federal reserve's temporary amendment permitting the exclusion of average holdings of u.s. treasury securities and average deposits at the federal reserve from the calculation of the supplementary leverage ratio expired. the impact of this change was a decrease in the firm's supplementary leverage ratio of approximately 0.8 percentage points. _x000D_
 _x000D_
13 _x000D_
 _x000D_
 _x000D_
 _x000D_
 _x000D_
 _x000D_
</v>
      </c>
      <c r="C7">
        <v>2021</v>
      </c>
      <c r="D7" t="s">
        <v>13</v>
      </c>
      <c r="E7" s="1">
        <f>(LEN(B7)-LEN(SUBSTITUTE(B7,$D$2,"")))/LEN($D$2)</f>
        <v>0</v>
      </c>
      <c r="F7">
        <f t="shared" si="0"/>
        <v>32328</v>
      </c>
      <c r="G7" t="str">
        <f t="shared" si="1"/>
        <v>N</v>
      </c>
    </row>
    <row r="8" spans="1:7" ht="18" customHeight="1" x14ac:dyDescent="0.75">
      <c r="A8" t="s">
        <v>12</v>
      </c>
      <c r="B8" s="2" t="str">
        <f>LOWER(_xll.CalcbenchDisclosureTextFiscalPeriod($B$2,$A8,C8,D8))</f>
        <v>_x000D_
ex-99.1
_x000D_
2
_x000D_
d53148dex991.htm
_x000D_
ex-99.1
_x000D_
 _x000D_
 _x000D_
ex-99.1_x000D_
 _x000D_
 _x000D_
 _x000D_
 _x000D_
exhibit 99.1 _x000D_
 _x000D_
 _x000D_
 second quarter 2020 earnings results media relations: jake siewert 212-902-5400 investor relations: heather kennedy miner 212-902-0300 _x000D_
 _x000D_
 the goldman sachs group, inc. 200 west street | new york, ny 10282 _x000D_
 _x000D_
 _x000D_
 _x000D_
 _x000D_
second quarter 2020 earnings results _x000D_
 _x000D_
goldman sachs reports second quarter earnings per common share of $6.26 _x000D_
 _x000D_
 _x000D_
 "this quarter demonstrated the continued dedication of the people of goldman sachs to helping our clients navigate a very challenging environment, while working remotely or returning to offices that are quite different than the ones we left earlier in the year. we also continue to be grateful for those working hard to contain the pandemic and limit its human and economic costs. our strong financial performance across our client franchises demonstrates the inherent benefits of our diversified business model. the turbulence we have seen in recent months only reinforces our commitment to the strategy we outlined earlier this year to investors. while the economic outlook remains uncertain, i am confident that we will continue to be the firm of choice for clients around the world who are looking to reshape their businesses and rebuild a more resilient economy." _x000D_
 _x000D_
 _x000D_
 _x000D_
 - david m. solomon, chairman and chief executive officer _x000D_
 _x000D_
 _x000D_
 _x000D_
 _x000D_
financial summary _x000D_
 _x000D_
 _x000D_
 _x000D_
 net revenues net earnings eps _x000D_
 _x000D_
 2q $13.30 billion 2q ytd $22.04 billion 2q $2.42 billion 2q ytd $3.64 billion 2q $6.26 2q ytd $9.36 _x000D_
 _x000D_
 annualized roe annualized rote book value per share _x000D_
 _x000D_
 2q 11.1% 2q ytd 8.4% 2q 11.8% 2q ytd 9.0% 2q $227.31 ytd growth 4.0% _x000D_
 _x000D_
 _x000D_
new york, july 15, 2020 â€“ the
goldman sachs group, inc. (nyse: gs) today reported net revenues of $13.30 billion and net earnings of $2.42 billion for the second quarter ended june 30, 2020. net revenues were $22.04 billion and net earnings were
$3.64 billion for the first half of 2020. _x000D_
 _x000D_
diluted earnings
per common share (eps) was $6.26 for the second quarter of 2020 compared with $5.81 for the second quarter of 2019 and $3.11 for the first quarter of 2020, and was $9.36 for the first half of 2020 compared with $11.52 for the first half of
2019. _x000D_
 _x000D_
annualized return on average common shareholders'
equity (roe) was 11.1% for the second quarter of 2020 and 8.4% for the first half of 2020. annualized return on average tangible common shareholders' equity (rote) was 11.8% for the second quarter of 2020 and 9.0% for the first half of 2020. _x000D_
 _x000D_
during the second quarter of 2020, the firm recorded net provisions for
litigation and regulatory proceedings of $945 million, which increased net provisions to $1.13 billion for the first half of 2020. these amounts reduced diluted eps by $2.60 and annualized roe by 4.5 percentage points in the second
quarter of 2020 and reduced diluted eps by $3.15 and annualized roe by 2.8 percentage points in the first half of 2020. _x000D_
 _x000D_
1 _x000D_
 _x000D_
 _x000D_
 _x000D_
 _x000D_
 _x000D_
goldman sachs reports _x000D_
 _x000D_
second quarter 2020 earnings results _x000D_
 _x000D_
 _x000D_
 _x000D_
 _x000D_
highlights _x000D_
 _x000D_
 _x000D_
 _x000D_
 â—¾ net revenues of $13.30 billion, 41% higher than the second quarter of 2019, were the firm's second highest quarterly net revenues. _x000D_
 _x000D_
 _x000D_
 â—¾ investment banking generated record quarterly net revenues of $2.66 billion, including record quarterly net revenues in both equity and debt underwriting. the firm remained ranked #1 in worldwide announced and completed mergers and acquisitions for the year-to-date. the firm also ranked #1 in worldwide equity and equity-related offerings for the year-to-date. _x000D_
 _x000D_
 _x000D_
 â—¾ fixed income, currency and commodities (ficc) generated quarterly net revenues of $4.24 billion, its highest quarterly performance in nine years, reflecting continued strong client activity in intermediation and financing. _x000D_
 _x000D_
 _x000D_
 â—¾ equities generated quarterly net revenues of $2.94 billion, its highest quarterly performance in eleven years, reflecting strong performance in intermediation. _x000D_
 _x000D_
 _x000D_
 â—¾ firmwide assets under supervision increased $239 billion during the quarter to a record $2.06 trillion. _x000D_
 _x000D_
 _x000D_
 â—¾ the firm continued to scale the digital consumer deposit platforms, as consumer deposits increased by a record $20 billion in the second quarter of 2020 to $92 billion. _x000D_
 _x000D_
 _x000D_
 â—¾ the firm formally launched its transaction banking business in the u.s., offering deposit-taking, payments, liquidity management, and escrow services. during the quarter, deposits on the platform increased by $16 billion to $25 billion. _x000D_
 _x000D_
 _x000D_
 â—¾ the firm's standardized common equity tier 1 capital ratio increased 110 basis points during the quarter to 13.6%. _x000D_
 _x000D_
 _x000D_
 â—¾ the firm maintained a highly liquid balance sheet, as global core liquid assets averaged $290 billion for the second quarter of 2020. _x000D_
 _x000D_
 _x000D_
quarterly net revenue mix by segment _x000D_
 _x000D_
2 _x000D_
 _x000D_
 _x000D_
 _x000D_
 _x000D_
 _x000D_
goldman sachs reports _x000D_
 _x000D_
second quarter 2020 earnings results _x000D_
 _x000D_
 _x000D_
 _x000D_
 _x000D_
 net revenues _x000D_
 _x000D_
 _x000D_
 net revenues were $13.30 billion for the second quarter of 2020, 41% higher than the second quarter of 2019 and 52% higher than the first quarter of 2020. the increase compared with the second quarter of 2019 reflected significantly higher net revenues in global markets and investment banking and higher net revenues in consumer &amp; wealth management, partially offset by lower net revenues in asset management. the operating environment during the quarter continued to be impacted by the covid-19 pandemic, resulting in a deceleration in global economic activity and elevated market volatility. economic indicators generally improved as the quarter progressed, following significant declines in march and april, as economies began to reopen and central banks, along with governments, continued to implement monetary easing measures and provide fiscal stimulus to support the economy. these contributed to higher global equity prices and tighter credit spreads compared with the end of the first quarter of 2020. net revenues _x000D_
 _x000D_
 $13.30 billion _x000D_
 _x000D_
 _x000D_
 _x000D_
 investment banking _x000D_
 _x000D_
 _x000D_
 _x000D_
 net revenues in investment banking were $2.66 billion for the second quarter of 2020, 36% higher than the second quarter of 2019 and 22% higher than the first quarter of 2020. the increase compared with the second quarter of 2019 reflected significantly higher net revenues in underwriting, partially offset by a net loss in corporate lending and lower net revenues in financial advisory. the increase in underwriting net revenues was due to significantly higher net revenues in both equity and debt underwriting, reflecting a significant increase in industry-wide volumes. the net loss in corporate lending reflected the impact of changes in credit spreads on hedges related to relationship lending activities. the decrease in financial advisory net revenues reflected a decrease in industry-wide completed mergers and acquisitions transactions. the firm's investment banking transaction backlog decreased significantly compared with the end of the first quarter of 2020. investment banking _x000D_
 _x000D_
 $2.66 billion _x000D_
 _x000D_
 financial advisory $686 million _x000D_
 _x000D_
 underwriting $2.05 billion _x000D_
 _x000D_
 corporate lending $(76) million _x000D_
 _x000D_
 _x000D_
 _x000D_
 global markets _x000D_
 _x000D_
 _x000D_
 _x000D_
 net revenues in global markets were $7.18 billion for the second quarter of 2020, 93% higher than the second quarter of 2019 and 39% higher than the first quarter of 2020. net revenues in ficc were $4.24 billion, compared with $1.70 billion in the second quarter of 2019. net revenues in ficc intermediation were significantly higher, reflecting significantly higher net revenues across all major businesses, particularly in interest rate products, credit products and commodities. in addition, net revenues in ficc financing were significantly higher, primarily driven by repurchase agreements. net revenues in equities were $2.94 billion, 46% higher than the second quarter of 2019, due to significantly higher net revenues in equities intermediation, reflecting significantly higher net revenues in both cash products and derivatives, partially offset by lower net revenues in equities financing, reflecting lower average customer balances, tighter spreads and a decrease in dividends. global markets _x000D_
 _x000D_
 $7.18 billion _x000D_
 _x000D_
 ficc intermediation $3.79 billion _x000D_
 _x000D_
 ficc financing $499 million _x000D_
 _x000D_
 ficc $4.24 billion _x000D_
 _x000D_
 equities intermediation $2.20 billion _x000D_
 _x000D_
 equities financing $742 million _x000D_
 _x000D_
 equities $2.94 billion _x000D_
 _x000D_
 _x000D_
3 _x000D_
 _x000D_
 _x000D_
 _x000D_
 _x000D_
 _x000D_
goldman sachs reports _x000D_
 _x000D_
second quarter 2020 earnings results _x000D_
 _x000D_
 _x000D_
 _x000D_
 _x000D_
 asset management _x000D_
 _x000D_
 _x000D_
 _x000D_
 net revenues in asset management were $2.10 billion for the second quarter of 2020, compared with $2.55 billion for the second quarter of 2019 and $(96) million for the first quarter of 2020. the decrease compared with the second quarter of 2019 reflected significantly lower net revenues in equity investments, partially offset by significantly higher net revenues in lending and debt investments and slightly higher management and other fees from the firm's institutional and third-party distribution asset management clients. incentive fees were essentially unchanged. the decrease in equity investments net revenues reflected significantly lower net gains from investments in private equities, partially offset by significantly higher net gains from investments in public equities. the increase in lending and debt investments net revenues reflected significantly higher net gains as corporate credit spreads tightened during the quarter. the increase in management and other fees reflected the impact of higher average assets under supervision, partially offset by a lower average effective fee due to shifts in the mix of client assets and strategies. asset management _x000D_
 _x000D_
 $2.10 billion _x000D_
 _x000D_
 management and _x000D_
 _x000D_
 other fees $684 million _x000D_
 _x000D_
 incentive fees $34 million _x000D_
 _x000D_
 equity investments $924 million _x000D_
 _x000D_
 lending and debt investments $459 million _x000D_
 _x000D_
 _x000D_
 _x000D_
 consumer &amp; wealth management _x000D_
 _x000D_
 _x000D_
 _x000D_
 net revenues in consumer &amp; wealth management were $1.36 billion for the second quarter of 2020, 9% higher than the second quarter of 2019 and 9% lower than the first quarter of 2020. net revenues in wealth management were $1.10 billion, 7% higher than the second quarter of 2019, due to higher management and other fees (including the impact of the consolidation of gs personal financial management), primarily reflecting higher average assets under supervision and higher transaction volumes. net revenues in private banking and lending were lower, primarily reflecting lower interest rates, and incentive fees were essentially unchanged. net revenues in consumer banking were $258 million, 19% higher than the second quarter of 2019, as the second quarter of 2020 included credit card loans. consumer &amp; wealth management _x000D_
 _x000D_
 $1.36 billion _x000D_
 _x000D_
 wealth management $ 1.10 billion _x000D_
 _x000D_
 consumer banking $258 million _x000D_
 _x000D_
 _x000D_
 _x000D_
provision for credit losses _x000D_
 _x000D_
 _x000D_
 provision for credit losses was $1.59 billion for the second quarter of 2020, compared with $214 million for the second quarter of 2019 and $937 million for the first quarter of 2020. the increase compared with the second quarter of 2019 was primarily due to significantly higher provisions related to wholesale loans and, to a lesser extent, consumer loans, reflecting revisions to forecasts of expected deterioration in the broader economic environment (incorporating the accounting for credit losses under the current expected credit losses standard). in addition, the increase in provisions related to wholesale loans reflected the impact of individual impairments during the quarter. the firm's allowance for credit losses was $4.39 billion as of june 30, 2020. _x000D_
 _x000D_
 provision for credit losses _x000D_
 _x000D_
 $1.59 billion _x000D_
 _x000D_
 _x000D_
4 _x000D_
 _x000D_
 _x000D_
 _x000D_
 _x000D_
 _x000D_
goldman sachs reports _x000D_
 _x000D_
second quarter 2020 earnings results _x000D_
 _x000D_
 _x000D_
 _x000D_
 _x000D_
operating expenses _x000D_
 _x000D_
 _x000D_
 _x000D_
 operating expenses were $8.40 billion for the second quarter of 2020, 37% higher than the second quarter of 2019 and 30% higher than the first quarter of 2020. the firm's efficiency ratio for the first half of 2020 was 67.4%, compared with 65.6% for the first half of 2019. operating expenses _x000D_
 _x000D_
 $8.40 billion _x000D_
 _x000D_
 the increase in operating expenses compared with the second quarter of 2019 was primarily due to significantly higher compensation and benefits expenses (reflecting significantly higher net revenues) and significantly higher net provisions for litigation and regulatory proceedings. in addition, brokerage, clearing, exchange and distribution fees were higher (reflecting an increase in activity levels) and expenses related to consolidated investments, including impairments, were higher (increase was primarily in depreciation and amortization and occupancy expenses). the second quarter of 2020 also included higher technology expenses, higher expenses related to the firm's credit card activities and the impact of the consolidation of gs personal financial management. these increases were partially offset by lower travel and entertainment expenses (included in market development expenses). net provisions for litigation and regulatory proceedings for the second quarter of 2020 were $945 million compared with $66 million for the second quarter of 2019. headcount increased 2% compared with the end of the first quarter of 2020. ytd efficiency ratio _x000D_
 _x000D_
 67.4% _x000D_
 _x000D_
 _x000D_
 _x000D_
provision for taxes _x000D_
 _x000D_
 _x000D_
 _x000D_
 the effective income tax rate for the first half of 2020 increased to 21.9% from 10.0% for the first quarter of 2020, primarily due to a decrease in the impact of permanent tax benefits and an increase in provisions for non-deductible litigation in the first half of 2020 compared with the first quarter of 2020. ytd effective tax rate _x000D_
 _x000D_
 21.9% _x000D_
 _x000D_
 _x000D_
 _x000D_
other matters _x000D_
 _x000D_
 _x000D_
 _x000D_
 â—¾on july 14, 2020, the board of directors of the goldman sachs group, inc. declared a dividend of $1.25 per common share to be paid on september 29, 2020 to common shareholders of record on september 1, 2020. â—¾during the quarter, the firm returned $450 million of capital in common stock dividends. â—¾global core liquid assets averaged $290 billion for the second quarter of 2020, compared with an average of $243 billion for the first quarter of 2020. declared quarterly dividend per common share _x000D_
 _x000D_
 $1.25 _x000D_
 _x000D_
 common stock dividends _x000D_
 _x000D_
 $450 million _x000D_
 _x000D_
 average gcla _x000D_
 _x000D_
 $290 billion _x000D_
 _x000D_
 _x000D_
5 _x000D_
 _x000D_
 _x000D_
 _x000D_
 _x000D_
 _x000D_
goldman sachs reports _x000D_
 _x000D_
second quarter 2020 earnings results _x000D_
 _x000D_
 _x000D_
 _x000D_
the goldman sachs group, inc. is a leading global investment banking,
securities and investment management firm that provides a wide range of financial services to a substantial and diversified client base that includes corporations, financial institutions, governments and individuals. founded in 1869, the firm is
headquartered in new york and maintains offices in all major financial centers around the world. _x000D_
 _x000D_
 _x000D_
 cautionary note regarding forward-looking statements _x000D_
 _x000D_
 _x000D_
this press release contains
"forward-looking statements" within the meaning of the safe harbor provisions of the u.s. private securities litigation reform act of 1995. forward-looking statements are not historical facts, but instead represent only the firm's
beliefs regarding future events, many of which, by their nature, are inherently uncertain and outside of the firm's control. it is possible that the firm's actual results, financial condition and liquidity may differ, possibly
materially, from the anticipated results, financial condition and liquidity indicated in these forward-looking statements. for information about some of the risks and important factors that could affect the firm's future results, financial
condition and liquidity, see "risk factors" in part ii, item 1a of the firm's quarterly report on form 10-q for the period ended march 31, 2020 and in part i, item 1a of the firm's
annual report on form 10-k for the year ended december 31, 2019. _x000D_
 _x000D_
information regarding the firm's assets under supervision, capital
ratios, risk-weighted assets, supplementary leverage ratio, balance sheet data, global core liquid assets and var consists of preliminary estimates. these estimates are forward-looking statements and are subject to change, possibly materially, as
the firm completes its financial statements. _x000D_
 _x000D_
statements about the
firm's investment banking transaction backlog also may constitute forward-looking statements. such statements are subject to the risk that transactions may be modified or not completed at all and associated net revenues may not be realized or
may be materially less than those currently expected. important factors that could have such a result include, for underwriting transactions, a decline or weakness in general economic conditions, an outbreak of hostilities, volatility in
the securities markets or an adverse development with respect to the issuer of the securities and, for financial advisory transactions, a decline in the securities markets, an inability to obtain adequate financing, an adverse development with
respect to a party to the transaction or a failure to obtain a required regulatory approval. for information about other important factors that could adversely affect the firm's investment banking transactions, see "risk factors" in
part ii, item 1a of the firm's quarterly report on form 10-q for the period ended march 31, 2020 and in part i, item 1a of the firm's annual report on form
10-k for the year ended december 31, 2019. _x000D_
 _x000D_
statements about the effects of the
covid-19 pandemic on the firm's business, results, financial position and liquidity may constitute forward-looking statements and are subject to the risk that the actual impact may differ, possibly
materially, from what is currently expected. _x000D_
 _x000D_
 _x000D_
 conference call _x000D_
 _x000D_
 _x000D_
a conference call to discuss the firm's
financial results, outlook and related matters will be held at 9:30 am (et). the call will be open to the public. members of the public who would like to listen to the conference call should dial 1-888-281-7154 (in the u.s.) or 1-706-679-5627
(outside the u.s.). the number should be dialed at least 10 minutes prior to the start of the conference call. the conference call will also be accessible as an audio webcast through the investor relations section of the firm's website,
www.goldmansachs.com/investor-relations. there is no charge to access the call. for those unable to listen to the live broadcast, a replay will be available on the firm's website or by dialing 1-855-859-2056 (in the u.s.) or 1-404-537-
3406 (outside the u.s.) passcode number 64774224 beginning approximately three hours after the event. please direct any questions regarding obtaining access to the conference call to goldman sachs investor relations, via e-mail, at gs-investor-relations@gs.com. _x000D_
 _x000D_
6 _x000D_
 _x000D_
 _x000D_
 _x000D_
 _x000D_
goldman sachs reports _x000D_
 _x000D_
second quarter 2020 earnings results _x000D_
 _x000D_
the goldman sachs group, inc. and subsidiaries _x000D_
 _x000D_
segment net revenues (unaudited) _x000D_
 _x000D_
$ in millions _x000D_
 _x000D_
 _x000D_
 three months ended % change from _x000D_
 _x000D_
 june 30, 2020 march 31, 2020 june 30, 2019 march 31, 2020 june 30, 2019 _x000D_
 _x000D_
 investment banking _x000D_
 _x000D_
 financial advisory $ 686 $ 781 $ 771 (12) % (11) % _x000D_
 _x000D_
 equity underwriting 1,057 378 476 180 122 _x000D_
 _x000D_
 debt underwriting 990 583 514 70 93 _x000D_
 _x000D_
 underwriting 2,047 961 990 113 107 _x000D_
 _x000D_
 corporate lending (76) 442 187 n.m. n.m. _x000D_
 _x000D_
 net revenues 2,657 2,184 1,948 22 36 _x000D_
 _x000D_
 global markets _x000D_
 _x000D_
 ficc intermediation 3,786 2,537 1,440 49 163 _x000D_
 _x000D_
 ficc financing 449 432 262 4 71 _x000D_
 _x000D_
 ficc 4,235 2,969 1,702 43 149 _x000D_
 _x000D_
 equities intermediation 2,199 1,528 1,154 44 91 _x000D_
 _x000D_
 equities financing 742 666 860 11 (14) _x000D_
 _x000D_
 equities 2,941 2,194 2,014 34 46 _x000D_
 _x000D_
 net revenues 7,176 5,163 3,716 39 93 _x000D_
 _x000D_
 asset management _x000D_
 _x000D_
 management and other fees 684 640 667 7 3 _x000D_
 _x000D_
 incentive fees 34 154 31 (78) 10 _x000D_
 _x000D_
 equity investments 924 (22) 1,499 n.m. (38) _x000D_
 _x000D_
 lending and debt investments 459 (868) 351 n.m. 31 _x000D_
 _x000D_
 net revenues 2,101 (96) 2,548 n.m. (18) _x000D_
 _x000D_
 consumer &amp; wealth management _x000D_
 _x000D_
 management and other fees 938 959 833 (2) 13 _x000D_
 _x000D_
 incentive fees 10 69 13 (86) (23) _x000D_
 _x000D_
 private banking and lending 155 182 187 (15) (17) _x000D_
 _x000D_
 wealth management 1,103 1,210 1,033 (9) 7 _x000D_
 _x000D_
 consumer banking 258 282 216 (9) 19 _x000D_
 _x000D_
 net revenues 1,361 1,492 1,249 (9) 9 _x000D_
 _x000D_
 total net revenues $ 13,295 $ 8,743 $ 9,461 52 41 _x000D_
 _x000D_
 geographic net revenues (unaudited) _x000D_
 _x000D_
 $ in millions _x000D_
 _x000D_
 three months ended _x000D_
 _x000D_
 june 30, 2020 march 31, 2020 june 30, 2019 _x000D_
 _x000D_
 americas $ 8,289 $ 5,171 $ 5,652 _x000D_
 _x000D_
 emea 3,453 2,108 2,689 _x000D_
 _x000D_
 asia 1,553 1,464 1,120 _x000D_
 _x000D_
 total net revenues $ 13,295 $ 8,743 $ 9,461 _x000D_
 _x000D_
 americas 62% 59% 60% _x000D_
 _x000D_
 emea 26% 24% 28% _x000D_
 _x000D_
 asia 12% 17% 12% _x000D_
 _x000D_
 total 100% 100% 100% _x000D_
 _x000D_
 _x000D_
7 _x000D_
 _x000D_
 _x000D_
 _x000D_
goldman sachs reports _x000D_
 _x000D_
second quarter 2020 earnings results _x000D_
 _x000D_
the goldman sachs group, inc. and subsidiaries _x000D_
 _x000D_
segment net revenues (unaudited) _x000D_
 _x000D_
$ in millions _x000D_
 _x000D_
 _x000D_
 six months ended % change from _x000D_
 _x000D_
 june 30, 2020 june 30, 2019 june 30, 2019 _x000D_
 _x000D_
 investment banking _x000D_
 _x000D_
 financial advisory $ 1,467 $ 1,645 (11) % _x000D_
 _x000D_
 equity underwriting 1,435 738 94 _x000D_
 _x000D_
 debt underwriting 1,573 996 58 _x000D_
 _x000D_
 underwriting 3,008 1,734 73 _x000D_
 _x000D_
 corporate lending 366 315 16 _x000D_
 _x000D_
 net revenues 4,841 3,694 31 _x000D_
 _x000D_
 global markets _x000D_
 _x000D_
 ficc intermediation 6,323 3,312 91 _x000D_
 _x000D_
 ficc financing 881 628 40 _x000D_
 _x000D_
 ficc 7,204 3,940 83 _x000D_
 _x000D_
 equities intermediation 3,727 2,315 61 _x000D_
 _x000D_
 equities financing 1,408 1,501 (6) _x000D_
 _x000D_
 equities 5,135 3,816 35 _x000D_
 _x000D_
 net revenues 12,339 7,756 59 _x000D_
 _x000D_
 asset management _x000D_
 _x000D_
 management and other fees 1,324 1,274 4 _x000D_
 _x000D_
 incentive fees 188 61 n.m. _x000D_
 _x000D_
 equity investments 902 2,304 (61) _x000D_
 _x000D_
 lending and debt investments (409) 702 n.m. _x000D_
 _x000D_
 net revenues 2,005 4,341 (54) _x000D_
 _x000D_
 consumer &amp; wealth management _x000D_
 _x000D_
 management and other fees 1,897 1,627 17 _x000D_
 _x000D_
 incentive fees 79 41 93 _x000D_
 _x000D_
 private banking and lending 337 390 (14) _x000D_
 _x000D_
 wealth management 2,313 2,058 12 _x000D_
 _x000D_
 consumer banking 540 419 29 _x000D_
 _x000D_
 net revenues 2,853 2,477 15 _x000D_
 _x000D_
 total net revenues $ 22,038 $ 18,268 21 _x000D_
 _x000D_
 geographic net revenues (unaudited) $ in millions _x000D_
 _x000D_
 six months ended _x000D_
 _x000D_
 june 30, 2020 june 30, 2019 _x000D_
 _x000D_
 americas $ 13,460 $ 10,897 _x000D_
 _x000D_
 emea 5,561 5,148 _x000D_
 _x000D_
 asia 3,017 2,223 _x000D_
 _x000D_
 total net revenues $ 22,038 $ 18,268 _x000D_
 _x000D_
 americas 61% 60% _x000D_
 _x000D_
 emea 25% 28% _x000D_
 _x000D_
 asia 14% 12% _x000D_
 _x000D_
 total 100% 100% _x000D_
 _x000D_
 _x000D_
8 _x000D_
 _x000D_
 _x000D_
 _x000D_
goldman sachs reports _x000D_
 _x000D_
second quarter 2020 earnings results _x000D_
 _x000D_
the goldman sachs group, inc. and subsidiaries _x000D_
 _x000D_
consolidated statements of earnings (unaudited) _x000D_
 _x000D_
in millions, except per
share amounts and headcount _x000D_
 _x000D_
 _x000D_
 three months ended % change from _x000D_
 _x000D_
 june 30, 2020 march 31, 2020 june 30, 2019 march 31, 2020 june 30, 2019 _x000D_
 _x000D_
 revenues _x000D_
 _x000D_
 investment banking $ 2,733 $ 1,742 $ 1,761 57 % 55 % _x000D_
 _x000D_
 investment management 1,635 1,768 1,520 (8) 8 _x000D_
 _x000D_
 commissions and fees 875 1,020 808 (14) 8 _x000D_
 _x000D_
 market making 5,787 3,682 2,479 57 133 _x000D_
 _x000D_
 other principal transactions 1,321 (782) 1,822 n.m. (27) _x000D_
 _x000D_
 total non-interest revenues 12,351 7,430 8,390 66 47 _x000D_
 _x000D_
 interest income 3,034 4,750 5,760 (36) (47) _x000D_
 _x000D_
 interest expense 2,090 3,437 4,689 (39) (55) _x000D_
 _x000D_
 net interest income 944 1,313 1,071 (28) (12) _x000D_
 _x000D_
 total net revenues 13,295 8,743 9,461 52 41 _x000D_
 _x000D_
 provision for credit losses 1,590 937 214 70 n.m. _x000D_
 _x000D_
 operating expenses _x000D_
 _x000D_
 compensation and benefits 4,478 3,235 3,317 38 35 _x000D_
 _x000D_
 brokerage, clearing, exchange and distribution fees 945 975 823 (3) 15 _x000D_
 _x000D_
 market development 89 153 186 (42) (52) _x000D_
 _x000D_
 communications and technology 345 321 290 7 19 _x000D_
 _x000D_
 depreciation and amortization 499 437 399 14 25 _x000D_
 _x000D_
 occupancy 233 238 234 (2) â€“ _x000D_
 _x000D_
 professional fees 311 347 302 (10) 3 _x000D_
 _x000D_
 other expenses 1,500 752 569 99 164 _x000D_
 _x000D_
 total operating expenses 8,400 6,458 6,120 30 37 _x000D_
 _x000D_
 pre-tax earnings 3,305 1,348 3,127 145 6 _x000D_
 _x000D_
 provision for taxes 882 135 706 n.m. 25 _x000D_
 _x000D_
 net earnings 2,423 1,213 2,421 100 â€“ _x000D_
 _x000D_
 preferred stock dividends 176 90 223 96 (21) _x000D_
 _x000D_
 net earnings applicable to common shareholders $ 2,247 $ 1,123 $ 2,198 100 2 _x000D_
 _x000D_
 earnings per common share _x000D_
 _x000D_
 basic $ 6.29 $ 3.12 $ 5.86 102 % 7 % _x000D_
 _x000D_
 diluted $ 6.26 $ 3.11 $ 5.81 101 8 _x000D_
 _x000D_
 average common shares _x000D_
 _x000D_
 basic 355.7 358.0 374.5 (1) (5) _x000D_
 _x000D_
 diluted 359.1 361.1 378.0 (1) (5) _x000D_
 _x000D_
 selected data at period-end _x000D_
 _x000D_
 common shareholders' equity $ 80,876 $ 81,176 $ 79,689 â€“ 1 _x000D_
 _x000D_
 basic shares 355.8 355.7 372.2 â€“ (4) _x000D_
 _x000D_
 book value per common share $ 227.31 $ 228.21 $ 214.10 â€“ 6 _x000D_
 _x000D_
 headcount 39,100 38,500 35,600 2 10 _x000D_
 _x000D_
 _x000D_
9 _x000D_
 _x000D_
 _x000D_
 _x000D_
goldman sachs reports _x000D_
 _x000D_
second quarter 2020 earnings results _x000D_
 _x000D_
the goldman sachs group, inc. and subsidiaries _x000D_
 _x000D_
consolidated statements of earnings (unaudited) _x000D_
 _x000D_
in millions, except per
share amounts _x000D_
 _x000D_
 _x000D_
 six months ended % change from _x000D_
 _x000D_
 june 30, 2020 june 30, 2019 june 30, 2019 _x000D_
 _x000D_
 revenues _x000D_
 _x000D_
 investment banking $ 4,475 $ 3,379 32 % _x000D_
 _x000D_
 investment management 3,403 2,956 15 _x000D_
 _x000D_
 commissions and fees 1,895 1,553 22 _x000D_
 _x000D_
 market making 9,469 5,202 82 _x000D_
 _x000D_
 other principal transactions 539 2,889 (81) _x000D_
 _x000D_
 total non-interest revenues 19,781 15,979 24 _x000D_
 _x000D_
 interest income 7,784 11,357 (31) _x000D_
 _x000D_
 interest expense 5,527 9,068 (39) _x000D_
 _x000D_
 net interest income 2,257 2,289 (1) _x000D_
 _x000D_
 total net revenues 22,038 18,268 21 _x000D_
 _x000D_
 provision for credit losses 2,527 438 n.m. _x000D_
 _x000D_
 operating expenses _x000D_
 _x000D_
 compensation and benefits 7,713 6,576 17 _x000D_
 _x000D_
 brokerage, clearing, exchange and distribution fees 1,920 1,585 21 _x000D_
 _x000D_
 market development 242 370 (35) _x000D_
 _x000D_
 communications and technology 666 576 16 _x000D_
 _x000D_
 depreciation and amortization 936 767 22 _x000D_
 _x000D_
 occupancy 471 459 3 _x000D_
 _x000D_
 professional fees 658 600 10 _x000D_
 _x000D_
 other expenses 2,252 1,051 114 _x000D_
 _x000D_
 total operating expenses 14,858 11,984 24 _x000D_
 _x000D_
 pre-tax earnings 4,653 5,846 (20) _x000D_
 _x000D_
 provision for taxes 1,017 1,174 (13) _x000D_
 _x000D_
 net earnings 3,636 4,672 (22) _x000D_
 _x000D_
 preferred stock dividends 266 292 (9) _x000D_
 _x000D_
 net earnings applicable to common shareholders $ 3,370 $ 4,380 (23) _x000D_
 _x000D_
 earnings per common share _x000D_
 _x000D_
 basic $ 9.40 $ 11.59 (19) % _x000D_
 _x000D_
 diluted $ 9.36 $ 11.52 (19) _x000D_
 _x000D_
 average common shares _x000D_
 _x000D_
 basic 356.8 377.1 (5) _x000D_
 _x000D_
 diluted 360.1 380.2 (5) _x000D_
 _x000D_
 _x000D_
10 _x000D_
 _x000D_
 _x000D_
 _x000D_
goldman sachs reports _x000D_
 _x000D_
second quarter 2020 earnings results _x000D_
 _x000D_
the goldman sachs group, inc. and subsidiaries _x000D_
 _x000D_
condensed consolidated balance sheets (unaudited) _x000D_
 _x000D_
$ in billions _x000D_
 _x000D_
 _x000D_
 as of _x000D_
 _x000D_
 june 30, 2020 march 31, 2020 _x000D_
 _x000D_
 assets _x000D_
 _x000D_
 cash and cash equivalents $ 132 $ 106 _x000D_
 _x000D_
 collateralized agreements 274 254 _x000D_
 _x000D_
 customer and other receivables 107 121 _x000D_
 _x000D_
 trading assets 398 375 _x000D_
 _x000D_
 investments 76 69 _x000D_
 _x000D_
 loans 117 128 _x000D_
 _x000D_
 other assets 38 37 _x000D_
 _x000D_
 total assets $ 1,142 $ 1,090 _x000D_
 _x000D_
 liabilities and shareholders' equity _x000D_
 _x000D_
 deposits $ 268 $ 220 _x000D_
 _x000D_
 collateralized financings 131 147 _x000D_
 _x000D_
 customer and other payables 199 213 _x000D_
 _x000D_
 trading liabilities 163 137 _x000D_
 _x000D_
 unsecured short-term borrowings 44 37 _x000D_
 _x000D_
 unsecured long-term borrowings 223 226 _x000D_
 _x000D_
 other liabilities 22 18 _x000D_
 _x000D_
 total liabilities 1,050 998 _x000D_
 _x000D_
 shareholders' equity 92 92 _x000D_
 _x000D_
 total liabilities and shareholders' equity $ 1,142 $ 1,090 _x000D_
 _x000D_
 capital ratios and supplementary leverage ratio (unaudited) $ in billions _x000D_
 _x000D_
 as of _x000D_
 _x000D_
 june 30, 2020 march 31, 2020 _x000D_
 _x000D_
 common equity tier 1 capital $ 76.8 $ 74.6 _x000D_
 _x000D_
 standardized capital rules _x000D_
 _x000D_
 risk-weighted assets $ 563 $ 594 _x000D_
 _x000D_
 common equity tier 1 capital ratio 13.6% 12.5% _x000D_
 _x000D_
 advanced capital rules _x000D_
 _x000D_
 risk-weighted assets $ 620 $ 606 _x000D_
 _x000D_
 common equity tier 1 capital ratio 12.4% 12.3% _x000D_
 _x000D_
 supplementary leverage ratio _x000D_
 _x000D_
 supplementary leverage ratio 6.7% 5.9% _x000D_
 _x000D_
 average daily var (unaudited) $ in millions _x000D_
 _x000D_
 three months ended _x000D_
 _x000D_
 june 30, 2020 march 31, 2020 _x000D_
 _x000D_
 risk categories _x000D_
 _x000D_
 interest rates $ 98 $ 60 _x000D_
 _x000D_
 equity prices 74 41 _x000D_
 _x000D_
 currency rates 39 18 _x000D_
 _x000D_
 commodity prices 24 11 _x000D_
 _x000D_
 diversification effect (113) (49) _x000D_
 _x000D_
 total $ 122 $ 81 _x000D_
 _x000D_
 _x000D_
11 _x000D_
 _x000D_
 _x000D_
 _x000D_
goldman sachs reports _x000D_
 _x000D_
second quarter 2020 earnings results _x000D_
 _x000D_
the goldman sachs group, inc. and subsidiaries _x000D_
 _x000D_
assets under supervision (unaudited) _x000D_
 _x000D_
$ in billions _x000D_
 _x000D_
 _x000D_
 as of _x000D_
 _x000D_
 june 30, 2020 march 31, 2020 june 30, 2019 _x000D_
 _x000D_
 segment _x000D_
 _x000D_
 asset management $ 1,499 $ 1,309 $ 1,171 _x000D_
 _x000D_
 consumer &amp; wealth management 558 509 489 _x000D_
 _x000D_
 total aus $ 2,057 $ 1,818 $ 1,660 _x000D_
 _x000D_
 asset class _x000D_
 _x000D_
 alternative investments $ 179 $ 178 $ 174 _x000D_
 _x000D_
 equity 394 335 350 _x000D_
 _x000D_
 fixed income 817 771 749 _x000D_
 _x000D_
 total long-term aus 1,390 1,284 1,273 _x000D_
 _x000D_
 liquidity products 667 534 387 _x000D_
 _x000D_
 total aus $ 2,057 $ 1,818 $ 1,660 _x000D_
 _x000D_
 three months ended _x000D_
 _x000D_
 june 30, 2020 march 31, 2020 june 30, 2019 _x000D_
 _x000D_
 asset management _x000D_
 _x000D_
 beginning balance $ 1,309 $ 1,298 $ 1,117 _x000D_
 _x000D_
 net inflows / (outflows): _x000D_
 _x000D_
 alternative investments (2) (1) 4 _x000D_
 _x000D_
 equity 3 2 4 _x000D_
 _x000D_
 fixed income 6 7 10 _x000D_
 _x000D_
 total long-term aus net inflows / (outflows) 7 8 18 _x000D_
 _x000D_
 liquidity products 121 66 15 _x000D_
 _x000D_
 total aus net inflows / (outflows) 128 74 33 _x000D_
 _x000D_
 net market appreciation / (depreciation) 62 (63) 21 _x000D_
 _x000D_
 ending balance $ 1,499 $ 1,309 $ 1,171 _x000D_
 _x000D_
 consumer &amp; wealth management _x000D_
 _x000D_
 beginning balance $ 509 $ 561 $ 482 _x000D_
 _x000D_
 net inflows / (outflows): _x000D_
 _x000D_
 alternative investments â€“ â€“ (3) _x000D_
 _x000D_
 equity (1) 1 â€“ _x000D_
 _x000D_
 fixed income â€“ (8) 2 _x000D_
 _x000D_
 total long-term aus net inflows / (outflows) (1) (7) (1) _x000D_
 _x000D_
 liquidity products 12 6 (3) _x000D_
 _x000D_
 total aus net inflows / (outflows) 11 (1) (4) _x000D_
 _x000D_
 net market appreciation / (depreciation) 38 (51) 11 _x000D_
 _x000D_
 ending balance $ 558 $ 509 $ 489 _x000D_
 _x000D_
 firmwide _x000D_
 _x000D_
 beginning balance $ 1,818 $ 1,859 $ 1,599 _x000D_
 _x000D_
 net inflows / (outflows): _x000D_
 _x000D_
 alternative investments (2) (1) 1 _x000D_
 _x000D_
 equity 2 3 4 _x000D_
 _x000D_
 fixed income 6 (1) 12 _x000D_
 _x000D_
 total long-term aus net inflows / (outflows) 6 1 17 _x000D_
 _x000D_
 liquidity products 133 72 12 _x000D_
 _x000D_
 total aus net inflows / (outflows) 139 73 29 _x000D_
 _x000D_
 net market appreciation / (depreciation) 100 (114) 32 _x000D_
 _x000D_
 ending balance $ 2,057 $ 1,818 $ 1,660 _x000D_
 _x000D_
 _x000D_
12 _x000D_
 _x000D_
 _x000D_
 _x000D_
 _x000D_
goldman sachs reports _x000D_
 _x000D_
second quarter 2020 earnings results _x000D_
 _x000D_
 _x000D_
 _x000D_
 _x000D_
 footnotes _x000D_
 _x000D_
 _x000D_
 _x000D_
 1. annualized roe is calculated by dividing annualized net earnings applicable to common shareholders by average monthly common shareholders' equity. annualized rote is calculated by dividing annualized net earnings applicable to common shareholders by average monthly tangible common shareholders' equity (tangible common shareholders' equity is calculated as total shareholders' equity less preferred stock, goodwill and identifiable intangible assets). management believes that rote is meaningful because it measures the performance of businesses consistently, whether they were acquired or developed internally, and that tangible common shareholders' equity is meaningful because it is a measure that the firm and investors use to assess capital adequacy. rote and tangible common shareholders' equity are non-gaap measures and may not be comparable to similar non-gaap measures used by other companies. _x000D_
 _x000D_
the table below presents a reconciliation of average common
shareholders' equity to average tangible common shareholders' equity: _x000D_
 _x000D_
 _x000D_
 _x000D_
 average for the _x000D_
 _x000D_
 unaudited, $ in millions three months ended june 30, 2020 six months ended june 30, 2020 _x000D_
 _x000D_
 total shareholders' equity $ 92,315 $ 91,249 _x000D_
 _x000D_
 preferred stock (11,203) (11,203) _x000D_
 _x000D_
 common shareholders' equity 81,112 80,046 _x000D_
 _x000D_
 goodwill and identifiable intangible assets (4,806) (4,814) _x000D_
 _x000D_
 tangible common shareholders' equity $ 76,306 $ 75,232 _x000D_
 _x000D_
 _x000D_
 _x000D_
 2. dealogic â€“ january 1, 2020 through june 30, 2020. _x000D_
 _x000D_
 _x000D_
 3. for information about the following items, see the referenced sections in part i, item 2 "management's discussion and analysis of financial condition and results of operations" in the firm's quarterly report on form 10-q for the period ended march 31, 2020: (i) investment banking transaction backlog â€“ see "results of operations â€“ investment banking" (ii) assets under supervision â€“ see "results of operations â€“ assets under supervision" (iii) efficiency ratio â€“ see "results of operations â€“ operating expenses" (iv) share repurchase program â€“ see "equity capital management and regulatory capital â€“ equity capital management" (v) global core liquid assets â€“ see "risk management â€“ liquidity risk management" (vi) basic shares â€“ see "balance sheet and funding sources â€“ balance sheet analysis and metrics" and (vii) var â€“ see "risk management â€“ mark</v>
      </c>
      <c r="C8">
        <v>2020</v>
      </c>
      <c r="D8" t="s">
        <v>13</v>
      </c>
      <c r="E8" s="1">
        <f>(LEN(B8)-LEN(SUBSTITUTE(B8,$D$2,"")))/LEN($D$2)</f>
        <v>0</v>
      </c>
      <c r="F8">
        <f t="shared" si="0"/>
        <v>32767</v>
      </c>
      <c r="G8" t="str">
        <f t="shared" si="1"/>
        <v>Y</v>
      </c>
    </row>
    <row r="9" spans="1:7" ht="18" customHeight="1" x14ac:dyDescent="0.75">
      <c r="A9" t="s">
        <v>11</v>
      </c>
      <c r="B9" s="2" t="str">
        <f>LOWER(_xll.CalcbenchDisclosureTextFiscalPeriod($B$2,$A9,C9,D9))</f>
        <v xml:space="preserve">_x000D_
ex-99.1
_x000D_
2
_x000D_
a2q21erfexhibit991narrative.htm
_x000D_
ex-99.1
_x000D_
 _x000D_
 _x000D_
document_x000D_
_x000D_
exhibit 99.1_x000D_
_x000D_
 _x000D_
 jpmorgan chase &amp; co. 383 madison avenue, new york, ny 10179-0001 nyse symbol: jpm www.jpmorganchase.com _x000D_
_x000D_
jpmorgan chase reports second-quarter 2021 net income of $11.9 billion ($3.78 per share) _x000D_
 _x000D_
second-quarter 2021 results_x000D_
_x000D_
 _x000D_
 roe 18% rotce23% cet1 capital ratios std. 13.0% | adv. 13.8% net payout ltm 45% _x000D_
_x000D_
 _x000D_
 firmwide metrics n reported revenue of $30.5 billion; managed revenue of $31.4 billion _x000D_
_x000D_
 n credit costs net benefit of $2.3 billion included $3.0 billion of net reserve releases and $734 million of net charge-offs _x000D_
_x000D_
 n average loans flat; average deposits up 23% _x000D_
_x000D_
 n $1.6 trillion of liquidity sources, including hqla and unencumbered marketable securities _x000D_
 _x000D_
 ccb roe 44% n average deposits up 25%; client investment assets up 36% _x000D_
_x000D_
 n average loans down 3%; debit and credit card sales volume up 45% _x000D_
_x000D_
 n active mobile customers up 10% _x000D_
 _x000D_
 cib roe 23% n #1 ranking for global investment banking fees with 9.4% wallet share ytd _x000D_
_x000D_
 n total markets revenue of $6.8 billion, down 30%, with fixed income markets down 44% and equity markets up 13% _x000D_
 _x000D_
 cb roe 23% n gross investment banking revenue of $1.2 billion, up 37% _x000D_
_x000D_
 n average loans down 12%; average deposits up 22% _x000D_
 _x000D_
 awm roe 32% n assets under management (aum) of $3.0 trillion, up 21% _x000D_
_x000D_
 n average loans up 21%; average deposits up 37% _x000D_
_x000D_
 _x000D_
 jamie dimon, chairman and ceo, commented on the financial results: "jpmorgan chase delivered solid performance across our businesses as we generated over $30 billion in revenue while continuing to make significant investments in technology, people and market expansion. this quarter we once again benefited from a significant reserve release as the environment continues to improve, but as we have said before, we do not consider these core or recurring profits. our earnings, not including the reserve release, were $9.6 billion. consumer and wholesale balance sheets remain exceptionally strong as the economic outlook continues to improve. in particular, net charge-offs, down 53%, were better than expected, reflecting the increasingly healthy condition of our customers and clients." dimon continued: "in consumer &amp; community banking, combined debit and credit card spend was up 45%, or up 22% versus the more normal, pre-pandemic second quarter of 2019. we saw accelerating growth across categories including in travel and entertainment, which returned to growth in june, up 13% vs. 2019. originations in home lending, up 64% to $40 billion, and auto, up 61% to $12 billion, remained very strong. however, ccb loans were down 3% reflecting elevated prepayments in mortgage and lower card balances. deposits were up 25%, and investment assets were up 36%, driven by market appreciation and positive net flows. in the corporate &amp; investment bank, global ib fees are at an all-time high of $3.6 billion, up 25%, driven by an active m&amp;a market as well as acquisition financing in dcm. markets revenue, down 30% compared to a record last year, was up 25% versus 2019 on strong client activity. similarly, commercial banking earned gross ib revenue of $1.2 billion, up 37%. in asset &amp; wealth management, aum of $3 trillion grew 21% driven by higher asset values and strong net inflows, and loans were up 21% primarily driven by securities-based lending." dimon continued: "we are constantly investing, innovating and making strategic, add-on acquisitions to better serve our employees, customers and communities. in the first half of 2021, we extended credit and raised $1.7 trillion in capital for businesses, institutional clients, and u.s. customers. we are executing on our commitments to advance economic opportunity and racial equity and launched a new initiative focused on improving healthcare for our employees and the communities we serve." dimon concluded: "our longstanding capital hierarchy remains the same - first and foremost, to invest in and grow our market-leading businesses to support our clients, customers and communities - even in the most difficult of times, second, to pay a sustainable dividend which we have already announced we are increasing, and third, to return any remaining excess capital to shareholders through share buybacks which we plan to continue under our existing authorization." _x000D_
 _x000D_
significant item_x000D_
_x000D_
n 2q21 results included:_x000D_
_x000D_
n $3.0 billion of credit reserve releases firmwide ($0.75 increase in earnings per share (eps))_x000D_
_x000D_
n excluding credit reserve releases2: 2q21 net income of $9.6 billion, eps of $3.03_x000D_
_x000D_
and rotce of 18%_x000D_
_x000D_
capital distributed_x000D_
_x000D_
n common dividend of $2.7 billion, or $0.90 per share_x000D_
_x000D_
n $5.9 billion of common stock net repurchases in 2q215, 9_x000D_
_x000D_
fortress principles_x000D_
_x000D_
n book value per share of $84.85, up 10%; tangible book value per share2 of $68.91,_x000D_
_x000D_
up 12%_x000D_
_x000D_
n basel iii common equity tier 1 capital3 of $209 billion and standardized ratio3 of 13.0%; advanced ratio3 of 13.8%_x000D_
_x000D_
n firm supplementary leverage ratio of 5.4%_x000D_
_x000D_
operating leverage_x000D_
_x000D_
n 2q21 reported expense of $17.7 billion; reported overhead ratio of 58%; managed overhead ratio2 of 56% _x000D_
 _x000D_
_x000D_
supported consumers, businesses &amp; communities_x000D_
_x000D_
n $1.7 trillion of credit and capital10 raised ytd_x000D_
_x000D_
n $151 billion of credit for consumers_x000D_
_x000D_
n $10 billion of credit for u.s. small businesses_x000D_
_x000D_
n $656 billion of credit for corporations_x000D_
_x000D_
n $879 billion of capital raised for corporate clients and non-u.s. government_x000D_
_x000D_
entities_x000D_
_x000D_
n $32 billion of credit and capital raised for nonprofit and u.s. government_x000D_
_x000D_
entities, including states, municipalities, hospitals and universities_x000D_
_x000D_
n $11 billion of loans under the small business administration's paycheck_x000D_
_x000D_
protection program (ppp) ytd_x000D_
_x000D_
 _x000D_
 investor contact: reggie chambers (212) 270-2479 note: totals may not sum due to rounding 1percentage comparisons noted in the bullet points are for the second quarter of 2021 versus the prior-year second quarter, unless otherwise specified 2for notes on non-gaap financial measures, including managed basis reporting, see page 6. for additional notes see page 7. media contact: joseph evangelisti (212) 270-7438 _x000D_
_x000D_
jpmorgan chase &amp; co._x000D_
_x000D_
news release _x000D_
_x000D_
in the discussion below of firmwide results of jpmorgan chase &amp; co. ("jpmorgan chase" or the "firm"), information is presented on a managed basis, which is a non-gaap financial measure, unless otherwise specified. the discussion below of the firm's business segments is also presented on a managed basis. for more information about managed basis, and non-gaap financial measures used by management to evaluate the performance of each line of business, refer to page 6._x000D_
_x000D_
comparisons noted in the sections below are for the second quarter of 2021 versus the prior-year second quarter, unless otherwise specified._x000D_
_x000D_
 _x000D_
 jpmorgan chase (jpm) _x000D_
_x000D_
net revenue on a reported basis was $30.5 billion, $32.3 billion, and $33.1 billion for the second quarter of 2021, first quarter of 2021, and second quarter of 2020, respectively._x000D_
_x000D_
 _x000D_
 results for jpm 1q21 2q20 _x000D_
_x000D_
 ($ millions, except per share data) 2q21 1q21 2q20 $ o/(u) o/(u) % $ o/(u) o/(u) % _x000D_
 _x000D_
 net revenue - managed $ 31,395 $ 33,119 $ 33,817 $ (1,724) (5) % $ (2,422) (7) % _x000D_
_x000D_
 noninterest expense 17,667 18,725 16,942 (1,058) (6) 725 4 _x000D_
_x000D_
 provision for credit losses (2,285) (4,156) 10,473 1,871 45 (12,758) nm _x000D_
_x000D_
 net income $ 11,948 $ 14,300 $ 4,687 $ (2,352) (16) % $ 7,261 155 % _x000D_
_x000D_
 earnings per share - diluted $ 3.78 $ 4.50 $ 1.38 $ (0.72) (16) % $ 2.40 174 % _x000D_
_x000D_
 return on common equity 18 % 23 % 7 % _x000D_
_x000D_
 return on tangible common equity 23 29 9 _x000D_
 _x000D_
discussion of results:_x000D_
_x000D_
net income was $11.9 billion, up $7.3 billion, driven by credit reserve releases of $3.0 billion compared to credit reserve builds of $8.9 billion in the prior year._x000D_
_x000D_
net revenue of $31.4 billion was down 7%. noninterest revenue was $18.5 billion, down 7%, driven by lower cib markets revenue and $678 million of markups on held-for-sale positions in the bridge book recorded in the prior year, largely offset by higher investment banking fees in cib, higher card income and higher awm management fees. net interest income was $12.9 billion, down 8%, predominantly driven by lower net interest income in cib markets and lower loans in card._x000D_
_x000D_
noninterest expense was $17.7 billion, up 4%, largely driven by continued investments in the business including technology and front office hiring. _x000D_
_x000D_
the provision for credit losses was a net benefit of $2.3 billion driven by net reserve releases of $3.0 billion and $734 million of net charge-offs, compared to an expense of $10.5 billion in the prior year predominantly driven by net reserve builds of $8.9 billion. the net reserve release was driven by improvements in the firm's economic outlook. the net reserve release comprised of $2.6 billion in consumer - predominantly driven by $1.8 billion in card and $600 million in home lending - and $442 million in wholesale. net charge-offs of $734 million were down $826 million on decreases in both consumer, predominantly in card, and in wholesale._x000D_
2_x000D_
jpmorgan chase &amp; co._x000D_
_x000D_
news release _x000D_
_x000D_
 _x000D_
 consumer &amp; community banking (ccb) _x000D_
_x000D_
 _x000D_
 results for ccb 1q21 2q20 _x000D_
_x000D_
 ($ millions) 2q21 1q21 2q20 $ o/(u) o/(u) % $ o/(u) o/(u) % _x000D_
_x000D_
 net revenue $ 12,760 $ 12,517 $ 12,358 $ 243 2 % $ 402 3 % _x000D_
_x000D_
 consumer &amp; business banking 6,016 5,635 5,248 381 7 768 15 _x000D_
_x000D_
 home lending 1,349 1,458 1,687 (109) (7) (338) (20) _x000D_
_x000D_
 card &amp; auto 5,395 5,424 5,423 (29) (1) (28) (1) _x000D_
_x000D_
 noninterest expense 7,062 7,202 6,767 (140) (2) 295 4 _x000D_
_x000D_
 provision for credit losses (1,868) (3,602) 5,828 1,734 48 (7,696) nm _x000D_
_x000D_
 net income/(loss) $ 5,634 $ 6,728 $ (176) $ (1,094) (16) % $ 5,810 nm _x000D_
 _x000D_
discussion of results:_x000D_
_x000D_
net income was $5.6 billion, up $5.8 billion, predominantly driven by credit reserve releases compared to reserve builds in the prior year. net revenue was $12.8 billion, up 3%. _x000D_
_x000D_
consumer &amp; business banking net revenue was $6.0 billion, up 15%, predominantly driven by growth in deposit balances, increased debit transactions, the impact of ppp loans and growth in client investment assets, partially offset by deposit margin compression. home lending net revenue was $1.3 billion, down 20%, driven by lower production margins and lower net servicing revenue, partially offset by higher production volumes. card &amp; auto net revenue was $5.4 billion, flat versus the prior year._x000D_
_x000D_
noninterest expense was $7.1 billion, up 4%, driven by continued investments and higher volume- and revenue-related expense._x000D_
_x000D_
the provision for credit losses was a net benefit of $1.9 billion, reflecting a $2.6 billion reserve release driven by improvements in the firm's economic outlook compared to a $4.6 billion reserve build in the prior year. net charge-offs were $732 million, down $546 million, predominantly driven by card._x000D_
3_x000D_
jpmorgan chase &amp; co._x000D_
_x000D_
news release _x000D_
_x000D_
 _x000D_
 corporate &amp; investment bank (cib) _x000D_
_x000D_
 _x000D_
 results for cib 1q21 2q20 _x000D_
_x000D_
 ($ millions) 2q21 1q21 2q20 $ o/(u) o/(u) % $ o/(u) o/(u) % _x000D_
_x000D_
 net revenue $ 13,214 $ 14,605 $ 16,383 $ (1,391) (10) % $ (3,169) (19) % _x000D_
_x000D_
 banking 5,106 4,508 5,058 598 13 48 1 _x000D_
_x000D_
 markets &amp; securities services 8,108 10,097 11,325 (1,989) (20) (3,217) (28) _x000D_
_x000D_
 noninterest expense 6,523 7,104 6,812 (581) (8) (289) (4) _x000D_
_x000D_
 provision for credit losses (79) (331) 1,987 252 76 (2,066) nm _x000D_
_x000D_
 net income $ 4,985 $ 5,740 $ 5,451 $ (755) (13) % $ (466) (9) % _x000D_
 _x000D_
discussion of results:_x000D_
_x000D_
net income was $5.0 billion, down 9%, with revenue of $13.2 billion, down 19%. _x000D_
_x000D_
banking revenue was $5.1 billion, up 1%. investment banking revenue was $3.4 billion, up 1%, driven by higher investment banking fees, up 25%, reflecting higher fees across products. the prior year included $659 million of markups on held-for-sale positions in the bridge book. wholesale payments revenue was $1.5 billion, up 5%, driven by higher deposit balances and fees, predominantly offset by deposit margin compression. lending revenue was $229 million, down 15%, driven by lower net interest income, largely offset by lower mark-to-market losses on hedges of accrual loans compared to the prior year._x000D_
_x000D_
markets &amp; securities services revenue was $8.1 billion, down 28%. markets revenue was $6.8 billion, down 30%. fixed income markets revenue was $4.1 billion, down 44%, driven by lower revenue across products as compared with a favorable performance in the prior year. equity markets revenue was $2.7 billion, up 13%, driven by strong performance across products. securities services revenue was $1.1 billion, down 1%, driven by deposit margin compression, predominantly offset by growth in deposits and fees. credit adjustments &amp; other was a gain of $233 million largely driven by valuation adjustments in the current year. the prior year gain of $510 million was driven by funding spread tightening on derivatives._x000D_
_x000D_
noninterest expense was $6.5 billion, down 4%, driven by lower revenue-related expense, primarily performance-related compensation, partially offset by higher volume-related expense._x000D_
_x000D_
the provision for credit losses was a net benefit of $79 million, driven by net reserve releases._x000D_
_x000D_
 _x000D_
 commercial banking (cb) _x000D_
_x000D_
 _x000D_
 results for cb 1q21 2q20 _x000D_
_x000D_
 ($ millions) 2q21 1q21 2q20 $ o/(u) o/(u) % $ o/(u) o/(u) % _x000D_
_x000D_
 net revenue $ 2,483 $ 2,393 $ 2,400 $ 90 4 % $ 83 3 % _x000D_
_x000D_
 noninterest expense 981 969 893 12 1 88 10 _x000D_
_x000D_
 provision for credit losses (377) (118) 2,431 (259) (219) (2,808) nm _x000D_
_x000D_
 net income/(loss) $ 1,420 $ 1,168 $ (681) $ 252 22 % $ 2,101 nm _x000D_
 _x000D_
discussion of results:_x000D_
_x000D_
net income was $1.4 billion, up $2.1 billion, primarily reflecting the absence of credit reserve builds in the prior year._x000D_
_x000D_
net revenue of $2.5 billion was up 3%, driven by higher revenue from investment banking, lending and wholesale payments, largely offset by the absence of a gain on a strategic investment in the prior year and lower deposit revenue._x000D_
_x000D_
noninterest expense was $981 million, up 10%, predominantly driven by higher volume- and revenue-related expense and investments in the business._x000D_
_x000D_
the provision for credit losses was a net benefit of $377 million, driven by net reserve releases. net charge-offs were $3 million._x000D_
4_x000D_
jpmorgan chase &amp; co._x000D_
_x000D_
news release _x000D_
 _x000D_
 _x000D_
 asset &amp; wealth management (awm) _x000D_
_x000D_
 _x000D_
 results for awm 1q21 2q20 _x000D_
_x000D_
 ($ millions) 2q21 1q21 2q20 $ o/(u) o/(u) % $ o/(u) o/(u) % _x000D_
_x000D_
 net revenue $ 4,107 $ 4,077 $ 3,430 $ 30 1 % $ 677 20 % _x000D_
_x000D_
 noninterest expense 2,586 2,574 2,323 12 â€” 263 11 _x000D_
_x000D_
 provision for credit losses (10) (121) 223 111 92 (233) nm _x000D_
_x000D_
 net income $ 1,153 $ 1,244 $ 661 $ (91) (7) % $ 492 74 % _x000D_
 _x000D_
discussion of results: _x000D_
_x000D_
net income was $1.2 billion, up 74%._x000D_
_x000D_
net revenue was $4.1 billion, up 20%, largely driven by higher management fees and growth in deposit and loan balances, partially offset by deposit margin compression._x000D_
_x000D_
noninterest expense was $2.6 billion, up 11%, driven by higher volume- and revenue-related expense, primarily performance-related compensation and distribution expense._x000D_
_x000D_
assets under management were $3.0 trillion, up 21%, driven by higher market levels, as well as cumulative net inflows into long-term products._x000D_
_x000D_
 _x000D_
 corporate _x000D_
_x000D_
 _x000D_
 results for corporate 1q21 2q20 _x000D_
_x000D_
 ($ millions) 2q21 1q21 2q20 $ o/(u) o/(u) % $ o/(u) o/(u) % _x000D_
_x000D_
 net revenue $ (1,169) $ (473) $ (754) $ (696) (147) % $ (415) (55) % _x000D_
_x000D_
 noninterest expense 515 876 147 (361) (41) 368 250 _x000D_
_x000D_
 provision for credit losses 49 16 4 33 206 45 nm _x000D_
_x000D_
 net income/(loss) $ (1,244) $ (580) $ (568) $ (664) (114) % $ (676) (119) % _x000D_
 _x000D_
discussion of results: _x000D_
_x000D_
net loss was $1.2 billion, compared with a net loss of $568 million in the prior year. _x000D_
_x000D_
net revenue was a loss of $1.2 billion compared with a loss of $754 million in the prior year. net interest income was a loss of $961 million, down $274 million, primarily on limited deployment opportunities as deposit growth continued. the current quarter included net investment securities losses of $155 million._x000D_
_x000D_
noninterest expense was $515 million, up $368 million compared to the prior year, predominantly driven by higher legal and technology expense._x000D_
 5_x000D_
jpmorgan chase &amp; co._x000D_
_x000D_
news release _x000D_
_x000D_
2. notes on non-gaap financial measures:_x000D_
 _x000D_
a.the firm prepares its consolidated financial statements in accordance with accounting principles generally accepted in the u.s. ("u.s. gaap"). that presentation, which is referred to as "reported" basis, provides the reader with an understanding of the firm's results that can be tracked consistently from year-to-year and enables a comparison of the firm's performance with the u.s. gaap financial statements of other companies. in addition to analyzing the firm's results on a reported basis, management reviews firmwide results, including the overhead ratio, on a "managed" basis; these firmwide managed basis results are non-gaap financial measures. the firm also reviews the results of the lines of business on a managed basis. the firm's definition of managed basis starts, in each case, with the reported u.s. gaap results and includes certain reclassifications to present total net revenue for the firm and each of the reportable business segments on a fully taxable-equivalent ("fte") basis. accordingly, revenue from investments that receive tax credits and tax-exempt securities is presented in the managed results on a basis comparable to taxable investments and securities. these financial measures allow management to assess the comparability of revenue from year-to-year arising from both taxable and tax-exempt sources. the corresponding income tax impact related to tax-exempt items is recorded within income tax expense. these adjustments have no impact on net income as reported by the firm as a whole or by the lines of business. for a reconciliation of the firm's results from a reported to managed basis, see page 7 of the earnings release financial supplement._x000D_
 _x000D_
b.tangible common equity ("tce"), return on tangible common equity ("rotce") and tangible book value per share ("tbvps"), are each non-gaap financial measures. tce represents the firm's common stockholders' equity (i.e., total stockholders' equity less preferred stock) less goodwill and identifiable intangible assets (other than mortgage servicing rights), net of related deferred tax liabilities. for a reconciliation from common stockholders' equity to tce, see page 9 of the earnings release financial supplement. rotce measures the firm's net income applicable to common equity as a percentage of average tce. tbvps represents the firm's tce at period-end divided by common shares at period-end. book value per share was $84.85, $82.31 and $76.91 at june 30, 2021, march 31, 2021, and june 30, 2020, respectively. tce, rotce, and tbvps are utilized by the firm, as well as investors and analysts, in assessing the firm's use of equity._x000D_
 _x000D_
c.second-quarter 2021 net income, earnings per share and rotce excluding credit reserve releases ("significant item") are non-gaap financial measures. the credit reserve releases represent the portion of the provision for credit losses attributable to the change in allowance for credit losses. excluding credit reserve releases resulted in a decrease of $2.3 billion (after tax) to reported net income from $11.9 billion to $9.6 billion; a decrease of $0.75 per share to reported eps from $3.78 to $3.03; and a decrease of 5% to rotce from 23% to 18%. management believes these measures provide useful information to investors and analysts in assessing the firm's results._x000D_
 6_x000D_
jpmorgan chase &amp; co._x000D_
_x000D_
news release _x000D_
_x000D_
additional notes:_x000D_
 _x000D_
3. estimated. reflects the relief provided by the federal reserve board (the "federal reserve") in response to the covid-19 pandemic, including the cecl capital transition provisions that became effective in the first quarter of 2020. for the period ended june 30, 2021, the impact of the cecl capital transition provisions resulted in an increase to cet1 capital of $3.8 billion. refer to capital risk management on pages 36-41 of the firm's quarterly report on form 10-q for the quarterly period ended march 31, 2021 for additional information on the firm's capital metrics. refer to regulatory developments relating to the covid-19 pandemic on pages 52-53 and capital risk management on pages 91-101 of the firm's 2020 form 10-k for additional information._x000D_
_x000D_
4.last twelve months ("ltm")._x000D_
_x000D_
5.includes the net impact of employee issuances._x000D_
_x000D_
6.in the third quarter of 2020, the firm reclassified certain fair value option elected lending-related positions from trading assets to loans. prior-period amounts have been revised to conform with the current presentation._x000D_
_x000D_
7.estimated. high-quality liquid assets ("hqla") and unencumbered marketable securities, includes the firm's average eligible hqla, other end-of-period hqla-eligible securities which are included as part of the excess liquidity at jpmorgan chase bank, n.a. that are not transferable to non-bank affiliates and thus excluded from the firm's liquidity coverage ratio ("lcr") under the lcr rule, and other end-of-period unencumbered marketable securities, such as equity and debt securities. does not include borrowing capacity at federal home loan banks and the discount window at the federal reserve bank. refer to liquidity risk management on pages 42-46 of the firm's quarterly report on form 10-q for the quarterly period ended march 31, 2021 and on pages 102-108 of the firm's 2020 form 10-k for additional information._x000D_
_x000D_
8.excludes commercial card._x000D_
_x000D_
9.on december 18, 2020, the federal reserve announced that all large banks, including the firm, could resume share repurchases commencing in the first quarter of 2021, subject to certain restrictions; the restrictions were extended and expired at the end of the second quarter of 2021. refer to page 10 of the earnings release financial supplement for further information. _x000D_
_x000D_
10.credit provided to clients represents new and renewed credit, including loans and commitments. _x000D_
_x000D_
11.in the first quarter of 2021, the firm reclassified certain deferred investment tax credits from accounts payable and other liabilities to other assets to be a reduction to the carrying value of certain tax-oriented investments. the reclassification also resulted in an increase in income tax expense and a corresponding increase in other income, with no effect on net income. prior-period amounts have been revised to conform with the current presentation, including the firm's effective income tax rate. the reclassification did not change the firm's results of operations on a managed basis. refer to page 2 of the earnings release financial supplement for further information._x000D_
_x000D_
12.the bridge book consisted of certain held-for-sale positions, including unfunded commitments, in cib and cb. _x000D_
_x000D_
13.in the fourth quarter of 2020, payment processing-only clients along with the associated revenue and expenses were realigned to cib's wholesale payments business from ccb and cb. prior-period amounts have been revised to conform with the current presentation. refer to business segment changes on page 65 of the firm's 2020 form 10-k for further information._x000D_
_x000D_
14.in the fourth quarter of 2020, the firm realigned certain wealth management clients from awm to ccb. prior-period amounts have been revised to conform with the current presentation. refer to business segment changes on page 65 of the firm's 2020 form 10-k for further information._x000D_
 7_x000D_
jpmorgan chase &amp; co._x000D_
_x000D_
news release _x000D_
 _x000D_
jpmorgan chase &amp; co. (nyse: jpm) is a leading financial services firm based in the united states of america ("u.s."), with operations worldwide. jpmorgan chase had $3.7 trillion in assets and $286.4 billion in stockholders' equity as of june 30, 2021. the firm is a leader in investment banking, financial services for consumers and small businesses, commercial banking, financial transaction processing and asset management. under the j.p. morgan and chase brands, the firm serves millions of customers in the u.s. and globally many of the world's most prominent corporate, institutional and government clients. information about jpmorgan chase &amp; co. is available at www.jpmorganchase.com._x000D_
 _x000D_
jpmorgan chase &amp; co. will host a conference call today, july 13, 2021, at 8:30 a.m. (eastern) to present second quarter 2021 financial results. the general public can access the call by dialing (866) 659-9159 in the u.s. and canada, or (617) 399-5172 for international participants; use passcode 26483228#. please dial in 15 minutes prior to the start of the call. the live audio webcast and presentation slides will be available on the firm's website, www.jpmorganchase.com, under investor relations, events &amp; presentations._x000D_
 _x000D_
a replay of the conference call will be available beginning at approximately 12:30 p.m. on july 13, 2021, through 11:59pm on july 27, 2021, by telephone at (888) 286-8010 (u.s. and canada) or (617) 801-6888 (international); use passcode 84587422#. the replay will also be available via webcast on www.jpmorganchase.com under investor relations, events &amp; presentations. additional detailed financial, statistical and business-related information is included in a financial supplement. the earnings release and the financial supplement are available at www.jpmorganchase.com._x000D_
 _x000D_
this earnings release contains forward-looking statements within the meaning of the private securities litigation reform act of 1995. these statements are based on the current beliefs and expectations of jpmorgan chase &amp; co.'s management and are subject to significant risks and uncertainties. actual results may differ from those set forth in the forward-looking statements. factors that could cause jpmorgan chase &amp; co.'s actual results to differ materially from those described in the forward-looking statements can be found in jpmorgan chase &amp; co.'s annual report on form 10-k for the year ended december 31, 2020 and quarterly report for the quarterly period ended march 31, 2021 which have been filed with the securities and exchange commission and are available on jpmorgan chase &amp; co.'s website (https://jpmorganchaseco.gcs-web.com/financial-information/sec-filings), and on the securities and exchange commission's website (www.sec.gov). jpmorgan chase &amp; co. does not undertake to update any forward-looking statements._x000D_
 8_x000D_
 _x000D_
 _x000D_
</v>
      </c>
      <c r="C9">
        <v>2021</v>
      </c>
      <c r="D9" t="s">
        <v>13</v>
      </c>
      <c r="E9" s="1">
        <f>(LEN(B9)-LEN(SUBSTITUTE(B9,$D$2,"")))/LEN($D$2)</f>
        <v>0</v>
      </c>
      <c r="F9">
        <f t="shared" ref="F9:F10" si="2">LEN(B9)</f>
        <v>26482</v>
      </c>
      <c r="G9" t="str">
        <f t="shared" si="1"/>
        <v>N</v>
      </c>
    </row>
    <row r="10" spans="1:7" ht="18" customHeight="1" x14ac:dyDescent="0.75">
      <c r="A10" t="s">
        <v>11</v>
      </c>
      <c r="B10" s="2" t="str">
        <f>LOWER(_xll.CalcbenchDisclosureTextFiscalPeriod($B$2,$A10,C10,D10))</f>
        <v xml:space="preserve">_x000D_
ex-99.1
_x000D_
2
_x000D_
a2q20erfexhibit991narr.htm
_x000D_
exhibit 99.1
_x000D_
 _x000D_
 _x000D_
 _x000D_
exhibit_x000D_
 _x000D_
 _x000D_
 _x000D_
exhibit 99.1_x000D_
_x000D_
 _x000D_
 jpmorgan chase &amp; co. 383 madison avenue, new york, ny 10179-0001 nyse symbol: jpm www.jpmorganchase.com _x000D_
_x000D_
 jpmorgan chase reports second-quarter 2020 net income of $4.7 billion, or $1.38 per share _x000D_
_x000D_
 second-quarter 2020 results _x000D_
_x000D_
 _x000D_
 roe 7% rotce9% cet1 capital ratios std. 12.4%; adv. 13.1% net payout ltm 129% _x000D_
 _x000D_
_x000D_
 _x000D_
 firmwide metrics n reported revenue of $33.0 billion; managed revenue of $33.8 billion _x000D_
_x000D_
 n credit costs of $10.5 billion, including reserve builds of $8.9 billion _x000D_
_x000D_
 n average loans up 4%; average deposits up 25% _x000D_
 _x000D_
 ccb roe (2)% n average deposits up 20%; client investment assets up 9% _x000D_
_x000D_
 n average loans down 7%; credit card sales volume down 23% _x000D_
_x000D_
 n credit costs of $5.8 billion, including reserve builds of $4.6 billion _x000D_
 _x000D_
 cib roe 27% n #1 ranking for global investment banking fees with 9.8% wallet share year-to-date _x000D_
_x000D_
 n total markets revenue of $9.7 billion, up 79%, with fixed income markets up 99% and equity markets up 38% _x000D_
_x000D_
 n credit costs of $2.0 billion, including reserve builds of $1.8 billion _x000D_
 _x000D_
 cb roe (14)% n gross investment banking revenue of $851 million, up 44% _x000D_
_x000D_
 n average loans up 13%; average deposits up 41% _x000D_
_x000D_
 n credit costs of $2.4 billion driven by reserve builds _x000D_
 _x000D_
 awm roe 24% n assets under management (aum) of $2.5 trillion, up 15% _x000D_
_x000D_
 n average loans up 12%; average deposits up 20% _x000D_
_x000D_
 n credit costs of $223 million driven by reserve builds _x000D_
 _x000D_
 _x000D_
 jamie dimon, chairman and ceo, commented: "i want to thank our employees around the world for their exceptional work under the most difficult of circumstances over the past several months. as one of the world's largest financial institutions, our actions are critical to keep the global economy going - from processing $6 trillion in payments each day worldwide to keeping three-quarters of our nearly 5,000 branches open - and safe - to meet individuals' financial needs. during these unprecedented times, jpmorgan chase remains resilient and steadfast in using all of our resources to support our colleagues, clients and communities across the globe." dimon added: "despite some recent positive macroeconomic data and significant, decisive government action, we still face much uncertainty regarding the future path of the economy. however, we are prepared for all eventualities as our fortress balance sheet allows us to remain a port in the storm. we ended the quarter with massive loss-absorbing capacity - over $34 billion of credit reserves and total liquidity resources of $1.5 trillion, on top of $191 billion of cet1 capital, with significant earnings power that would allow us to absorb even more credit reserves if needed. this is why we can continue to serve all of our stakeholders and to pay our dividend - unless the economic situation deteriorates materially and significantly." dimon commented on the results: "we earned $4.7 billion of net income in the second quarter despite building $8.9 billion of credit reserves because we generated our highest quarterly revenue ever, which demonstrates the benefit of our diversified global business model. record markets revenue (up 79%) and investment banking fees (up 54%) in the corporate &amp; investment bank more than offset interest rate headwinds and reduced consumer activity. in consumer &amp; community banking, deposits and client investment assets continued to grow (up 20% and 9%, respectively) as we addressed our customers' needs remotely as well as in our branches. card sales volumes are down but have been consistently trending upward since april. we remained active in home lending on the strength of our digital platform, and auto originations picked up in the second half of the quarter driven by pent up demand in states that are re-opening. we maintained our #1 rank in global ib fees and grew our year-to-date share to 9.8% with strength across the franchise, including in commercial banking. the cb also grew loans 13% to $234 billion and deposits were up 41% as we helped clients manage their liquidity needs. in asset &amp; wealth management, aum grew 15% driven by $124 billion of net inflows into liquidity and long-term products as we helped clients navigate market volatility." dimon concluded: "we are fully committed to doing our part both in promoting the safety of our employees and customers and helping the economies of the world recover from the impact of the ongoing covid-19 crisis, including helping to drive policies and programs for the benefit of all of society and create opportunity for those who have been left out of the economy for far too long." _x000D_
 _x000D_
significant items_x000D_
_x000D_
 _x000D_
 n 2q20 results included: _x000D_
_x000D_
 _x000D_
 n $8.9 billion of reserve builds firmwide, as a result of covid-19 ($2.19 decrease in earnings per share (eps)) _x000D_
_x000D_
 _x000D_
 n $678 million of firmwide bridge bookmarkups ($0.17 increase in eps) _x000D_
_x000D_
 _x000D_
 n $510 million of gains in credit adjustments &amp; other in cib related to funding spread tightening on derivatives ($0.13 increase in eps) _x000D_
_x000D_
operating leverage_x000D_
_x000D_
 _x000D_
 n 2q20 reported expense of $16.9 billion; reported overhead ratio of 51%; managed overhead ratioof 50% _x000D_
_x000D_
capital distributed_x000D_
_x000D_
 _x000D_
 n common dividend of $2.8 billion, or $0.90 per share _x000D_
_x000D_
 _x000D_
 n announced suspension of repurchases at least through the end of 3q20 _x000D_
 _x000D_
fortress principles_x000D_
_x000D_
 _x000D_
 n book value per share of $76.91, up 4%; tangible book value per shareof $61.76, up 4% _x000D_
_x000D_
 _x000D_
 n basel iii common equity tier 1 capitalof $191 billion and standardized ratio of 12.4%; advanced ratio of 13.1% _x000D_
_x000D_
 _x000D_
 n firm supplementary leverage ratio of 6.8% _x000D_
_x000D_
supported consumers, businesses &amp; communities_x000D_
_x000D_
 _x000D_
 n $1.2 trillion of credit and capital raised ytd _x000D_
_x000D_
 _x000D_
 n $107 billion of credit for consumers _x000D_
_x000D_
 _x000D_
 n $11 billion of credit for u.s. small businesses _x000D_
_x000D_
 _x000D_
 n $404 billion of credit for corporations _x000D_
_x000D_
 _x000D_
 n $651 billion of capital raised for corporate clients and non-u.s. government entities _x000D_
_x000D_
 _x000D_
 n $53 billion of credit and capital raised for nonprofit and u.s. government entities, including states, municipalities, hospitals and universities _x000D_
_x000D_
 _x000D_
 n $28 billion of loans under the small business administration's paycheck protection program _x000D_
_x000D_
 _x000D_
 investor contact: jason scott (212) 270-2479 percentage comparisons noted in the bullet points are for the second quarter of 2020 versus the prior-year second quarter, unless otherwise specified. for notes on non-gaap financial measures, including managed basis reporting, see page 6. for additional notes see page 7. media contact: joseph evangelisti (212) 270-7438 _x000D_
_x000D_
jpmorgan chase &amp; co._x000D_
_x000D_
news release _x000D_
_x000D_
in the discussion below of firmwide results of jpmorgan chase &amp; co. ("jpmorgan chase" or the "firm"), information is presented on a managed basis, which is a non-gaap financial measure, unless otherwise specified. the discussion below of the firm's business segments is also presented on a managed basis. for more information about managed basis, and non-gaap financial measures used by management to evaluate the performance of each line of business, refer to page 6._x000D_
_x000D_
comparisons noted in the sections below are for the second quarter of 2020 versus the prior-year second quarter, unless otherwise specified._x000D_
_x000D_
 _x000D_
 jpmorgan chase (jpm) _x000D_
_x000D_
net revenue on a reported basis was $33.0 billion, $28.2 billion, and $28.7 billion for the second quarter of 2020, first quarter of 2020, and second quarter of 2019, respectively._x000D_
_x000D_
 _x000D_
 results for jpm 1q20 2q19 _x000D_
_x000D_
 ($ millions, except per share data) 2q20 1q20 2q19 $ o/(u) o/(u) % $ o/(u) o/(u) % _x000D_
_x000D_
 net revenue - managed $ 33,817 $ 29,010 $ 29,481 $ 4,807 17 % $ 4,336 15 % _x000D_
_x000D_
 noninterest expense 16,942 16,791 16,256 151 1 686 4 _x000D_
_x000D_
 provision for credit losses 10,473 8,285 1,149 2,188 26 9,324 nm _x000D_
_x000D_
 net income $ 4,687 $ 2,865 $ 9,652 $ 1,822 64 % $ (4,965 ) (51 )% _x000D_
_x000D_
 earnings per share $ 1.38 $ 0.78 $ 2.82 $ 0.60 77 % $ (1.44 ) (51 )% _x000D_
_x000D_
 return on common equity 7 % 4 % 16 % _x000D_
_x000D_
 return on tangible common equity 9 5 20 _x000D_
_x000D_
discussion of results:_x000D_
_x000D_
net income was $4.7 billion, down 51%, driven by reserve builds across the firm._x000D_
_x000D_
net revenue was $33.8 billion, up 15%. net interest income was $14.0 billion, down 4%, with the impact of lower rates predominantly offset by higher net interest income in cib markets and balance sheet growth. noninterest revenue was $19.9 billion, up 33%, largely driven by higher cib markets revenue and investment banking fees. the increase in revenue also included $678 million of markups on held-for-sale positions in the bridge book and a $510 million gain in credit adjustments &amp; other in cib driven by funding spread tightening on derivatives._x000D_
_x000D_
noninterest expense of $16.9 billion, up 4%, predominantly driven by higher revenue-related expense, primarily compensation, largely offset by lower structural expense._x000D_
_x000D_
the provision for credit losses was $10.5 billion, up $9.3 billion from the prior year driven by reserve builds which reflect further deterioration and increased uncertainty in the macroeconomic outlook as a result of the impact of covid-19. the wholesale reserve build was $4.6 billion across multiple sectors, and the consumer reserve build was $4.4 billion, largely in card. _x000D_
2_x000D_
jpmorgan chase &amp; co._x000D_
_x000D_
news release _x000D_
_x000D_
 _x000D_
 consumer &amp; community banking (ccb) _x000D_
_x000D_
 _x000D_
 results for ccb 1q20 2q19 _x000D_
_x000D_
 ($ millions) 2q20 1q20 2q19 $ o/(u) o/(u) % $ o/(u) o/(u) % _x000D_
_x000D_
 net revenue $ 12,217 $ 13,112 $ 13,484 $ (895 ) (7 )% $ (1,267 ) (9 )% _x000D_
_x000D_
 consumer &amp; business banking 5,107 6,091 6,897 (984 ) (16 ) (1,790 ) (26 ) _x000D_
_x000D_
 home lending 1,687 1,161 1,118 526 45 569 51 _x000D_
_x000D_
 card &amp; auto 5,423 5,860 5,469 (437 ) (7 ) (46 ) (1 ) _x000D_
_x000D_
 noninterest expense 6,626 7,102 6,836 (476 ) (7 ) (210 ) (3 ) _x000D_
_x000D_
 provision for credit losses 5,828 5,772 1,120 56 1 4,708 420 _x000D_
_x000D_
 net income/(loss) $ (176 ) $ 191 $ 4,157 $ (367 ) nm $ (4,333 ) nm _x000D_
 _x000D_
_x000D_
discussion of results:_x000D_
_x000D_
net loss was $176 million, compared with net income of $4.2 billion in the prior year, predominantly driven by reserve builds. net revenue was $12.2 billion, down 9%._x000D_
_x000D_
consumer &amp; business banking net revenue was $5.1 billion, down 26%, predominantly driven by the impact of deposit margin compression, lower transaction activity and customer relief, partially offset by growth in deposit balances. home lending net revenue was $1.7 billion, up 51%, predominantly driven by higher production margins. card &amp; auto net revenue was $5.4 billion, relatively flat to the prior year, as the impact from lower card sales volumes was largely offset by higher card annual fees and lower acquisition costs._x000D_
_x000D_
noninterest expense was $6.6 billion, down 3%, driven by lower travel-related benefits, structural expense and marketing investments._x000D_
_x000D_
the provision for credit losses was $5.8 billion, up $4.7 billion from the prior year driven by reserve builds, largely in card. net charge-offs were $1.3 billion, relatively flat versus the prior year._x000D_
3_x000D_
jpmorgan chase &amp; co._x000D_
_x000D_
news release _x000D_
_x000D_
 _x000D_
 corporate &amp; investment bank (cib) _x000D_
_x000D_
 _x000D_
 results for cib 1q20 2q19 _x000D_
_x000D_
 ($ millions) 2q20 1q20 2q19 $ o/(u) o/(u) % $ o/(u) o/(u) % _x000D_
_x000D_
 net revenue $ 16,352 $ 9,948 $ 9,831 $ 6,404 64 % $ 6,521 66 % _x000D_
_x000D_
 banking 5,027 2,595 3,438 2,432 94 1,589 46 _x000D_
_x000D_
 markets &amp; securities services 11,325 7,353 6,393 3,972 54 4,932 77 _x000D_
_x000D_
 noninterest expense 6,764 5,896 5,661 868 15 1,103 19 _x000D_
_x000D_
 provision for credit losses 1,987 1,401 â€” 586 42 1,987 nm _x000D_
_x000D_
 net income $ 5,464 $ 1,988 $ 2,946 $ 3,476 175 % $ 2,518 85 % _x000D_
_x000D_
discussion of results:_x000D_
_x000D_
net income was $5.5 billion, up 85%, with record revenue of $16.4 billion, up 66%, more than offsetting higher noninterest expense and reserve builds._x000D_
_x000D_
banking revenue was $5.0 billion, up 46%. investment banking revenue was $3.4 billion, up 91%, driven by higher investment banking fees, up 54%, reflecting higher fees across products, as well as $659 million of markups on held-for-sale positions in the bridge book. wholesale payments revenue was $1.4 billion, down 3%, driven by a reporting re-classification in merchant services. the impact of higher deposit balances was predominantly offset by deposit margin compression. lending revenue was $270 million, up 4%, with higher net interest income on higher loan balances, as well as higher fees, offset by mark-to-market losses on hedges of accrual loans. _x000D_
_x000D_
markets &amp; securities services revenue was $11.3 billion, up 77%. markets revenue was $9.7 billion, up 79%. fixed income markets revenue was $7.3 billion, up 99%, or up 120% excluding the gain from the initial public offering (ipo) of a strategic investment in tradeweb in the prior year, driven by strong performance across products, particularly in rates, currencies &amp; emerging markets and credit. equity markets revenue was $2.4 billion, up 38%, predominantly driven by strong client activity in derivatives and cash equities. securities services revenue was $1.1 billion, up 5%, predominantly driven by balance and fee growth partially offset by deposit margin compression. credit adjustments &amp; other was a gain of $510 million driven by funding spread tightening on derivatives._x000D_
_x000D_
noninterest expense was $6.8 billion, up 19%, driven by higher revenue-related expense._x000D_
_x000D_
the provision for credit losses was $2.0 billion, predominantly driven by reserve builds across multiple sectors. net charge-offs were $204 million, up $132 million versus the prior year. _x000D_
_x000D_
 _x000D_
 commercial banking (cb) _x000D_
_x000D_
 _x000D_
 results for cb 1q20 2q19 _x000D_
_x000D_
 ($ millions) 2q20 1q20 2q19 $ o/(u) o/(u) % $ o/(u) o/(u) % _x000D_
_x000D_
 net revenue $ 2,392 $ 2,178 $ 2,285 $ 214 10 % $ 107 5 % _x000D_
_x000D_
 noninterest expense 899 988 931 (89 ) (9 ) (32 ) (3 ) _x000D_
_x000D_
 provision for credit losses 2,431 1,010 29 1,421 141 2,402 nm _x000D_
_x000D_
 net income/(loss) $ (691 ) $ 147 $ 1,002 $ (838 ) nm $ (1,693 ) nm _x000D_
_x000D_
discussion of results:_x000D_
_x000D_
net loss was $691 million, compared with net income of $1.0 billion in the prior year, driven by reserve builds._x000D_
_x000D_
net revenue was $2.4 billion, up 5%, driven by higher deposit and loan balances, a gain on a strategic investment, as well as higher deposit fees and investment banking revenue, predominantly offset by lower deposit margin._x000D_
_x000D_
noninterest expense was $899 million, down 3%, driven by lower structural expense._x000D_
_x000D_
the provision for credit losses was $2.4 billion, driven by reserve builds across multiple sectors. net charge-offs were $79 million, up $64 million versus the prior year. _x000D_
4_x000D_
jpmorgan chase &amp; co._x000D_
_x000D_
news release _x000D_
_x000D_
 _x000D_
 asset &amp; wealth management (awm) _x000D_
_x000D_
 _x000D_
 results for awm 1q20 2q19 _x000D_
_x000D_
 ($ millions) 2q20 1q20 2q19 $ o/(u) o/(u) % $ o/(u) o/(u) % _x000D_
_x000D_
 net revenue $ 3,610 $ 3,606 $ 3,559 $ 4 â€” $ 51 1 % _x000D_
_x000D_
 noninterest expense 2,506 2,659 2,596 (153 ) (6 ) (90 ) (3 ) _x000D_
_x000D_
 provision for credit losses 223 94 2 129 137 221 nm _x000D_
_x000D_
 net income $ 658 $ 664 $ 719 $ (6 ) (1 )% $ (61 ) (8 )% _x000D_
_x000D_
discussion of results: _x000D_
_x000D_
net income was $658 million, down 8%, driven by reserve builds._x000D_
_x000D_
net revenue was $3.6 billion, up 1%, with higher deposit and loan balances, along with higher brokerage activity, largely offset by deposit margin compression._x000D_
_x000D_
noninterest expense was $2.5 billion, down 3%, driven by lower structural as well as volume- and revenue-related expense, partially offset by higher investments._x000D_
_x000D_
the provision for credit losses was $223 million, driven by reserve builds. _x000D_
_x000D_
assets under management were $2.5 trillion, up 15%, predominantly driven by cumulative net inflows into liquidity and long-term products._x000D_
_x000D_
 _x000D_
 corporate _x000D_
_x000D_
 _x000D_
 results for corporate 1q20 2q19 _x000D_
_x000D_
 ($ millions) 2q20 1q20 2q19 $ o/(u) o/(u) % $ o/(u) o/(u) % _x000D_
_x000D_
 net revenue $ (754 ) $ 166 $ 322 $ (920 ) nm $ (1,076 ) nm _x000D_
_x000D_
 noninterest expense 147 146 232 1 1 (85 ) (37 ) _x000D_
_x000D_
 provision for credit losses 4 8 (2 ) (4 ) (50 ) 6 nm _x000D_
_x000D_
 net income/(loss) $ (568 ) $ (125 ) $ 828 $ (443 ) (354 )% $ (1,396 ) nm _x000D_
_x000D_
discussion of results: _x000D_
_x000D_
net loss was $568 million, compared with net income of $828 million in the prior year. _x000D_
_x000D_
net revenue was a loss of $754 million, compared with net revenue of $322 million in the prior year. net revenue was down $1.1 billion, driven by lower net interest income on lower rates. the current quarter also included small net gains on certain legacy private equity investments compared to net losses in the prior year._x000D_
_x000D_
noninterest expense was $147 million, down $85 million._x000D_
 5_x000D_
jpmorgan chase &amp; co._x000D_
_x000D_
news release _x000D_
_x000D_
2. notes on non-gaap financial measures:_x000D_
 _x000D_
 _x000D_
 a. the firm prepares its consolidated financial statements using accounting principles generally accepted in the u.s. ("u.s. gaap"). that presentation, which is referred to as "reported" basis, provides the reader with an understanding of the firm's results that can be tracked consistently from year-to-year and enables a comparison of the firm's performance with other companies' u.s. gaap financial statements. in addition to analyzing the firm's results on a reported basis, management reviews firmwide results, including the overhead ratio, on a "managed" basis; these firmwide managed basis results are non-gaap financial measures. the firm also reviews the results of the lines of business on a managed basis. the firm's definition of managed basis starts, in each case, with the reported u.s. gaap results and includes certain reclassifications to present total net revenue for the firm and each of the reportable business segments on a fully taxable-equivalent ("fte") basis. accordingly, revenue from investments that receive tax credits and tax-exempt securities is presented in the managed results on a basis comparable to taxable investments and securities. these financial measures allow management to assess the comparability of revenue arising from both taxable and tax-exempt sources. the corresponding income tax impact related to tax-exempt items is recorded within income tax expense. these adjustments have no impact on net income as reported by the firm as a whole or by the lines of business. for a reconciliation of the firm's results from a reported to managed basis, see page 7 of the earnings release financial supplement. _x000D_
 _x000D_
 _x000D_
 b. tangible common equity ("tce"), return on tangible common equity ("rotce") and tangible book value per share ("tbvps"), are each non-gaap financial measures. tce represents the firm's common stockholders' equity (i.e., total stockholders' equity less preferred stock) less goodwill and identifiable intangible assets (other than mortgage servicing rights), net of related deferred tax liabilities. for a reconciliation from common stockholders' equity to tce, see page 9 of the earnings release financial supplement. rotce measures the firm's net income applicable to common equity as a percentage of average tce. tbvps represents the firm's tce at period-end divided by common shares at period-end. book value per share was $76.91, $75.88 and $73.88 at june 30, 2020, march 31, 2020, and june 30, 2019, respectively. tce, rotce, and tbvps are utilized by the firm, as well as investors and analysts, in assessing the firm's use of equity. _x000D_
 6_x000D_
jpmorgan chase &amp; co._x000D_
_x000D_
news release _x000D_
_x000D_
additional notes:_x000D_
 _x000D_
 _x000D_
 3. the capital metrics reflect relief provided by the federal reserve board in response to the covid-19 pandemic, including neutralization of the effects of the firm's participation in the various programs and facilities established by the u.s. government. for the period ended june 30, 2020, the impact of the cecl capital transition provisions resulted in an increase to cet1 capital of $6.5 billion. as of june 30, 2020, the slr reflects the temporary exclusions of u.s. treasury securities and deposits at federal reserve banks. refer to regulatory developments relating to the covid-19 pandemic on pages 10-11 and capital risk management on pages 39-44 of the firm's quarterly report on form 10-q for the quarterly period ended march 31, 2020 for additional information. refer to capital risk management on pages 85-92 of the firm's 2019 form 10-k for additional information on the firm's capital metrics. _x000D_
_x000D_
 _x000D_
 4. last twelve months ("ltm"). _x000D_
_x000D_
 _x000D_
 5. net of stock issued to employees. _x000D_
_x000D_
 _x000D_
 6. excludes commercial card. _x000D_
_x000D_
 _x000D_
 7. the bridge book consists of certain held-for-sale positions, including unfunded commitments, in cib and cb. _x000D_
_x000D_
 _x000D_
 8. on june 29, 2020, the firm announced that the federal reserve board has directed the firm to discontinue its net share repurchases, at least through the end of the third quarter of 2020. _x000D_
_x000D_
 _x000D_
 9. credit provided to clients represents new and renewed credit, including loans and commitments. _x000D_
_x000D_
 _x000D_
 10. in the second quarter of 2020, the firm reclassified certain spend-based credit card reward costs from marketing expense to be a reduction of card income, with no effect on net income. prior-period amounts were revised to conform with the current presentation. _x000D_
_x000D_
 _x000D_
 11. in the first quarter of 2020, the firm began reporting a wholesale payments business unit within cib following a realignment of the firm's wholesale payments businesses. the wholesale payments business comprises: _x000D_
_x000D_
 _x000D_
 â—¦ merchant services, which was realigned from ccb to cib _x000D_
_x000D_
 _x000D_
 â—¦ treasury services and trade finance in cib. trade finance was previously reported in lending in cib. _x000D_
_x000D_
in connection with the alignment of wholesale payments, the assets, liabilities and headcount associated with the merchant services business were realigned to cib from ccb, and the revenue and expenses of the merchant services business is reported across ccb, cib and cb based primarily on client relationships. prior periods have been revised to reflect this realignment and revised allocation methodology._x000D_
 7_x000D_
jpmorgan chase &amp; co._x000D_
_x000D_
news release _x000D_
 _x000D_
jpmorgan chase &amp; co. (nyse: jpm) is a leading global financial services firm with assets of $3.2 trillion and operations worldwide. the firm is a leader in investment banking, financial services for consumers and small businesses, commercial banking, financial transaction processing, and asset management. a component of the dow jones industrial average, jpmorgan chase &amp; co. serves millions of customers in the united states and many of the world's most prominent corporate, institutional and government clients under its j.p. morgan and chase brands. information about jpmorgan chase &amp; co. is available at www.jpmorganchase.com._x000D_
 _x000D_
jpmorgan chase &amp; co. will host a conference call today, july 14, 2020, at 8:30 a.m. (eastern) to present second quarter 2020 financial results. the general public can access the call by dialing (866) 541-2724 in the u.s. and canada, or (706) 634-7246 for international participants. please dial in 10 minutes prior to the start of the call. the live audio webcast and presentation slides will be available on the firm's website, www.jpmorganchase.com, under investor relations, events &amp; presentations._x000D_
 _x000D_
a replay of the conference call will be available beginning at approximately 12:30 p.m. on july 14, 2020, through midnight, july 28, 2020, by telephone at (855) 859-2056 (u.s. and canada) or (404) 537-3406 (international); use conference id # 1377456. the replay will also be available via webcast on www.jpmorganchase.com under investor relations, events &amp; presentations. additional detailed financial, statistical and business-related information is included in a financial supplement. the earnings release and the financial supplement are available at www.jpmorganchase.com._x000D_
 _x000D_
this earnings release contains forward-looking statements within the meaning of the private securities litigation reform act of 1995. these statements are based on the current beliefs and expectations of jpmorgan chase &amp; co.'s management and are subject to significant risks and uncertainties. actual results may differ from those set forth in the forward-looking statements. factors that could cause jpmorgan chase &amp; co.'s actual results to differ materially from those described in the forward-looking statements can be found in jpmorgan chase &amp; co.'s annual report on form 10-k for the year ended december 31, 2019, and quarterly report on form 10-q for the quarterly period ended march 31, 2020, which have been filed with the securities and exchange commission and are available on jpmorgan chase &amp; co.'s website (https://jpmorganchaseco.gcs-web.com/financial-information/sec-filings), and on the securities and exchange commission's website (www.sec.gov). jpmorgan chase &amp; co. does not undertake to update any forward-looking statements._x000D_
 8 _x000D_
 _x000D_
 _x000D_
 _x000D_
</v>
      </c>
      <c r="C10">
        <v>2020</v>
      </c>
      <c r="D10" t="s">
        <v>13</v>
      </c>
      <c r="E10" s="1">
        <f>(LEN(B10)-LEN(SUBSTITUTE(B10,$D$2,"")))/LEN($D$2)</f>
        <v>0</v>
      </c>
      <c r="F10">
        <f t="shared" si="2"/>
        <v>24643</v>
      </c>
      <c r="G10" t="str">
        <f t="shared" si="1"/>
        <v>N</v>
      </c>
    </row>
    <row r="11" spans="1:7" ht="18" customHeight="1" x14ac:dyDescent="0.75">
      <c r="A11" t="s">
        <v>15</v>
      </c>
      <c r="B11" s="2" t="str">
        <f>LOWER(_xll.CalcbenchDisclosureTextFiscalPeriod($B$2,$A11,C11,D11))</f>
        <v xml:space="preserve">_x000D_
ex-99.1 charter
_x000D_
2
_x000D_
jfmq3earningsslides.htm
_x000D_
jfm q3 fy21 earnings slides
_x000D_
 _x000D_
 _x000D_
 _x000D_
 _x000D_
 _x000D_
 _x000D_
 earnings release q3 fy 2021 resultsapril 20, 2021 _x000D_
 _x000D_
 _x000D_
 _x000D_
 _x000D_
 _x000D_
 strategic prioritiesq3 fy 2021 _x000D_
 _x000D_
 _x000D_
 _x000D_
 _x000D_
 _x000D_
 immediate priorities ensuring the health and safety of p&amp;g colleagues around the world.maximizing
 the availability of products we produce to help people and their families with their cleaning, health and hygiene needs.supporting communities, relief agencies and people who are on the front lines of this global pandemic. _x000D_
 _x000D_
 _x000D_
 _x000D_
 _x000D_
 _x000D_
 superiorityto win with consumers leading constructive disruption focused &amp; agile
 organization strategic focus areas portfolio: daily use, performance drives brand choice productivity to fuel
 investments products packaging value new standardof excellence communication retail execution _x000D_
 _x000D_
 _x000D_
 _x000D_
 _x000D_
 _x000D_
 business resultsq3 fy 2021 _x000D_
 _x000D_
 _x000D_
 _x000D_
 _x000D_
 _x000D_
 q3 fy 2021highlights _x000D_
 _x000D_
 _x000D_
 _x000D_
 _x000D_
 _x000D_
 organic sales growth organic volume growth core eps growth free cashflow productivity q3 fy
 â€˜21 +4% in-line +8% 106% currency neutral core eps growth +8% q3 fy 2021 results _x000D_
 _x000D_
 _x000D_
 _x000D_
 _x000D_
 _x000D_
 q3 fy 2021 resultsorganic sales growth q3 organic sales were driven by pricing and mix.organic volume
 was in-line, pricing +2% and mix +2%. _x000D_
 _x000D_
 _x000D_
 _x000D_
 _x000D_
 _x000D_
 core gross margin +30 basis pointscore operating margin in-linetotal productivity savings +210 basis
 points q3 fy 2021 resultscore eps growth _x000D_
 _x000D_
 _x000D_
 _x000D_
 _x000D_
 _x000D_
 q3 fy 2021 resultscurrency-neutral core eps growth core gross margin ex-fx +80 basis pointscore
 operating margin ex-fx +30 basis points _x000D_
 _x000D_
 _x000D_
 _x000D_
 _x000D_
 _x000D_
 global market shares top 50 category/country combinations # grew/held value share
 17 23 26 33 30 30 _x000D_
 _x000D_
 _x000D_
 _x000D_
 _x000D_
 _x000D_
 131 years of dividend payments $135+ billion* value returned to p&amp;gshareholders (past
 decade)* 65 years of dividend increases dividend per share over time: *through fy'20, comprised of dividend payments and share repurchases/exchanges combined. returning value to shareowners _x000D_
 _x000D_
 _x000D_
 _x000D_
 _x000D_
 _x000D_
 business segment results and highlightsq3 fy 2021 _x000D_
 _x000D_
 _x000D_
 _x000D_
 _x000D_
 _x000D_
 +2% pricing, +3% mixglobal value share decreased 0.5 points versus year ago. hair care share is flat and
 skin &amp; personal care share is down versus year ago.net earnings: volume growth, pricing and productivity savings were partially offset by increased commodity costs. q3 fy 2021 resultsbeauty segment _x000D_
 _x000D_
 _x000D_
 _x000D_
 _x000D_
 _x000D_
 beauty segment has delivered 22 consecutive quarters of organic sales growth through q3.hair care organic
 sales increased high single digits versus year ago. north america, greater china and latin america growth was driven by premium innovation. greater china also had a one-time impact from a lower base period related to covid. europe organic sales
 declined due to current covid lockdowns and related consumption impacts.skin &amp; personal care organic sales increased high single digits versus year ago. global sk-ii organic sales increased more than 30%, driven by covid related softness in
 the base period and continued strength in the mainland of china and hainan. globally, personal care grew mid-single digits, driven by safeguard in north america and china and an increased consumer focus on health and hygiene. q3 fy 2021
 resultsbeauty highlights _x000D_
 _x000D_
 _x000D_
 _x000D_
 _x000D_
 _x000D_
 q3 fy 2021 resultsgrooming segment +2% pricing, +2% mix global value share decreased 0.3 points versus
 year ago. sub-category mix reduced total grooming share. global shave share was flat versus year ago. global appliances share increased 3.3 points versus year ago.net earnings: pricing and productivity savings were partially offset by
 investments in brand communication, negative mix and foreign exchange. _x000D_
 _x000D_
 _x000D_
 _x000D_
 _x000D_
 _x000D_
 shave care organic sales were unchanged versus year ago. high single digit growth in female blades &amp;
 razors was offset by market softness in male blades &amp; razors due to covid related consumption decline, particularly in north america and europe. greater china organic sales grew behind innovation and latin america organic sales grew due to
 innovation and pricing. appliances organic sales increased more than 20% due to increased demand for at-home shaving and styling products, innovation and increased pricing. q3 fy 2021 resultsgrooming highlights _x000D_
 _x000D_
 _x000D_
 _x000D_
 _x000D_
 _x000D_
 flat pricing, +3% mixglobal value share increased 2.0 points versus year ago, with share growth in both
 oral care and personal health care.net earnings: productivity savings were more than offset by lower respiratory volume due to a historically low cough cold flu season, brand communication investments for premium innovation and negative
 mix. q3 fy 2021 resultshealth care segment _x000D_
 _x000D_
 _x000D_
 _x000D_
 _x000D_
 _x000D_
 oral care organic sales increased high single digits versus year ago, with broad based growth. north
 america and europe organic sales increased high single digits behind premium paste and power toothbrush innovation. greater china grew organic sales around 20% driven by premium paste and power brush innovation.personal health care organic
 sales declined mid-single digits versus year ago due to a historically low cough cold flu season and covid related consumer pantry stocking in the base period. excluding respiratory, the business grew mid-teens. q3 fy 2021 resultshealth care
 highlights _x000D_
 _x000D_
 _x000D_
 _x000D_
 _x000D_
 _x000D_
 +2% pricing, +2% mixglobal value share increased 0.7 points versus year ago, with share growth in both
 fabric care and home care.net earnings: strong premium innovation driven volume growth, productivity savings and pricing were partially offset by investments in brand communication. q3 fy 2021 resultsfabric &amp; home segment _x000D_
 _x000D_
 _x000D_
 _x000D_
 _x000D_
 _x000D_
 fabric care organic sales grew low single digits versus year ago. north america delivered high single
 digit organic sales growth led by premium innovation, investments in brand communication and strong retail execution. greater china fabric care increased more than 20% driven by premium innovation and a low base period due to covid supply chain
 disruptions.home care organic sales grew high-teens, with double digit growth across all segments - dish care, surface care and air care. organic sales increased behind strong innovation and continued consumer demand for home cleaning products
 during the pandemic. north america organic sales grew more than 20% and europe organic sales grew double digit. q3 fy 2021 resultsfabric &amp; home highlights _x000D_
 _x000D_
 _x000D_
 _x000D_
 _x000D_
 _x000D_
 +2% pricing, +1% mixglobal value share declined 0.6 points versus year ago. femcare is growing share
 versus year ago, offset by share decline in baby care and family care.net earnings: positive sales mix behind premium innovation, pricing and productivity savings were partially offset by volume decline and increased commodity costs in baby and
 feminine care. q3 fy 2021 resultsbaby, feminine, and family care segment _x000D_
 _x000D_
 _x000D_
 _x000D_
 _x000D_
 _x000D_
 baby care organic sales decreased mid-single digits. north america declined low single digits driven by
 retailer inventory de-stocking and consumption trends. europe organic sales declined high single digits driven by retailer inventory de-stocking in the current period and covid related retailer inventory builds in the base period.feminine care
 organic sales decreased low single digits, as mid-single digit feminine care growth in north america and greater china, as well as global high single digit growth in adult incontinence was more than offset by significant covid related market
 contraction in europe.family care organic sales increased mid-single digits. increased consumption and pricing related to lower promotional spending in paper towels was partially offset by a decline in facial tissue organic sales given the
 historically low cough cold flu season. q3 fy 2021 resultsbaby, feminine, and family care highlights _x000D_
 _x000D_
 _x000D_
 _x000D_
 _x000D_
 _x000D_
 fy 2021 guidance _x000D_
 _x000D_
 _x000D_
 _x000D_
 _x000D_
 _x000D_
 fy â€˜21 organic sales growth +5% to +6% all-in sales growth +5% to +6% maintained organic sales
 growth guidance of +5% to +6%maintained all-in sales growth of +5% to +6%foreign exchange is expected to be neutral for the year fy 2021 guidancesales _x000D_
 _x000D_
 _x000D_
 _x000D_
 _x000D_
 _x000D_
 fy â€˜21 fy '20 baseperiod eps core eps growth +8% to +10% $5.12 all-in eps growth +8% to
 +10% $4.96 maintained core eps growth of +8% to +10% maintained all-in eps growth of +8% to +10%includes non-core charges of $0.16 per share from early debt retirementcore effective tax rate range of 18% to 19% fy 2021 guidanceearnings per
 share _x000D_
 _x000D_
 _x000D_
 _x000D_
 _x000D_
 _x000D_
 increased free cash flow productivity: over 100%capital spending % sales: 4% to 5%dividends: over
 $8bnincreased share repurchase: ~$11bn fy 2021 guidancecash generation and usage _x000D_
 _x000D_
 _x000D_
 _x000D_
 _x000D_
 _x000D_
 significant deceleration of market growth ratessignificant currency weaknesssignificant commodity cost
 increasesadditional geo-political disruptions and economic volatility fy 2021 guidancepotential headwinds not included in guidance _x000D_
 _x000D_
 _x000D_
 _x000D_
 _x000D_
 _x000D_
 forward looking statements certain statements in this release or presentation, other than purely
 historical information, including estimates, projections, statements relating to our business plans, objectives, and expected operating results, and the assumptions upon which those statements are based, are "forward-looking statements" within
 the meaning of the private securities litigation reform act of 1995, section 27a of the securities act of 1933 and section 21e of the securities exchange act of 1934. these forward-looking statements generally are identified by the words
 "believe," "project," "expect," "anticipate," "estimate," "intend," "strategy," "future," "opportunity," "plan," "may," "should," "will," "would," "will be," "will continue," "will likely result," and similar expressions. forward-looking
 statements are based on current expectations and assumptions, which are subject to risks and uncertainties that may cause results to differ materially from those expressed or implied in the forward-looking statements. we undertake no obligation
 to update or revise publicly any forward-looking statements, whether because of new information, future events or otherwise, except to the extent required by law.risks and uncertainties to which our forward-looking statements are subject
 include, without limitation: (1) the ability to successfully manage global financial risks, including foreign currency fluctuations, currency exchange or pricing controls and localized volatility; (2) the ability to successfully manage local,
 regional or global economic volatility, including reduced market growth rates, and to generate sufficient income and cash flow to allow the company to effect the expected share repurchases and dividend payments; (3) the ability to manage
 disruptions in credit markets or changes to our credit rating; (4) the ability to maintain key manufacturing and supply arrangements (including execution of supply chain optimizations and sole supplier and sole manufacturing plant arrangements)
 and to manage disruption of business due to factors outside of our control, such as natural disasters, acts of war or terrorism, or disease outbreaks; (5) the ability to successfully manage cost fluctuations and pressures, including prices of
 commodities and raw materials, and costs of labor, transportation, energy, pension and healthcare; (6) the ability to stay on the leading edge of innovation, obtain necessary intellectual property protections and successfully respond to
 changing consumer habits and technological advances attained by, and patents granted to, competitors; (7) the ability to compete with our local and global competitors in new and existing sales channels, including by successfully responding to
 competitive factors such as prices, promotional incentives and trade terms for products; (8) the ability to manage and maintain key customer relationships; (9) the ability to protect our reputation and brand equity by successfully managing real
 or perceived issues, including concerns about safety, quality, ingredients, efficacy or similar matters that may arise; (10) the ability to successfully manage the financial, legal, reputational and operational risk associated with third-party
 relationships, such as our suppliers, contract manufacturers, distributors, contractors and external business partners; (11) the ability to rely on and maintain key company and third party information and operational technology systems,
 networks and services, and maintain the security and functionality of such systems, networks and services and the data contained therein; (12) the ability to successfully manage uncertainties related to changing political conditions (including
 the united kingdom's exit from the european union) and potential implications such as exchange rate fluctuations and market contraction; (13) the ability to successfully manage regulatory and legal requirements and matters (including, without
 limitation, those laws and regulations involving product liability, product and packaging composition, intellectual property, labor and employment, antitrust, data protection, tax, environmental, and accounting and financial reporting) and to
 resolve pending matters within current estimates; (14) the ability to manage changes in applicable tax laws and regulations including maintaining our intended tax treatment of divestiture transactions; (15) the ability to successfully manage
 our ongoing acquisition, divestiture and joint venture activities, in each case to achieve the company's overall business strategy and financial objectives, without impacting the delivery of base business objectives; (16) the ability to
 successfully achieve productivity improvements and cost savings and manage ongoing organizational changes, while successfully identifying, developing and retaining key employees, including in key growth markets where the availability of skilled
 or experienced employees may be limited; and (17) the ability to successfully manage the demand, supply, and operational challenges associated with a disease outbreak, including epidemics, pandemics, or similar widespread public health concerns
 (including the novel coronavirus, covid-19, outbreak). for additional information concerning factors that could cause actual results and events to differ materially from those projected herein, please refer to our most recent 10-k/a, 10-q and
 8-k reports. _x000D_
 _x000D_
 _x000D_
 _x000D_
 _x000D_
the procter &amp; gamble company regulation g reconciliation of non-gaap measures_x000D_
 _x000D_
in accordance with the sec's regulation g, the following provides definitions of the non-gaap measures used in procter &amp; gamble's april 20, 2021 earnings
 call, associated slides, and other materials and the reconciliation to the most closely related gaap measure. we believe that these measures provide useful perspective on underlying business trends (i.e. trends excluding non-recurring or unusual
 items) and results and provide a supplemental measure of year-on-year results. the non-gaap measures described below are used by management in making operating decisions, allocating financial resources and for business strategy purposes. these
 measures may be useful to investors as they provide supplemental information about business performance and provide investors a view of our business results through the eyes of management. certain of these measures are also used to evaluate senior
 management and are a factor in determining their at-risk compensation. these non-gaap measures are not intended to be considered by the user in place of the related gaap measure, but rather as supplemental information to our business results. 
 these non-gaap measures may not be the same as similar measures used by other companies due to possible differences in method and in the items or events being adjusted. the company is not able to reconcile its forward-looking non-gaap cash flow and
 effective tax rate measures because the company cannot predict the timing and amounts of discrete items such as acquisition and divestitures, which could significantly impact gaap results._x000D_
 _x000D_
the measures provided are as follows:_x000D_
 _x000D_
 _x000D_
 _x000D_
 1. organic sales growth â€” page 3 _x000D_
 _x000D_
 _x000D_
 _x000D_
 _x000D_
 _x000D_
 2. core eps and currency-neutral core eps â€” page 5 _x000D_
 _x000D_
 _x000D_
 _x000D_
 _x000D_
 _x000D_
 3. core gross margin and currency-neutral core gross margin - page 7 _x000D_
 _x000D_
 _x000D_
 _x000D_
 _x000D_
 _x000D_
 4. core operating profit margin and currency-neutral core operating profit margin â€” page 7 _x000D_
 _x000D_
 _x000D_
 _x000D_
 _x000D_
 _x000D_
 5. free cash flow productivity and adjusted free cash flow productivity â€” page 8 _x000D_
 _x000D_
 _x000D_
 _x000D_
organic sales growth*: organic
 sales growth is a non-gaap measure of sales growth excluding the impacts of acquisitions and divestitures, the impact from the july 1, 2018 adoption of new accounting standards for "revenue from contracts with customers", the impact from india
 goods and services tax changes (which were effective on july 1, 2017), the impact of venezuela deconsolidation in 2016 and foreign exchange from year-over-year comparisons. management believes this measure provides investors with a supplemental
 understanding of underlying sales trends by providing sales growth on a consistent basis._x000D_
 _x000D_
the core earnings measures included in the following reconciliation tables refer to the equivalent gaap measures adjusted as applicable for the
 following items:_x000D_
 _x000D_
 _x000D_
 _x000D_
 â€¢ incremental restructuring: the company has historically had an ongoing level of restructuring activities. such activities have resulted in ongoing annual restructuring related charges of approximately $250 - $500 million before tax. since 2012, the company has had a strategic productivity and cost savings initiative that resulted in incremental restructuring charges. the adjustment to core earnings includes only the restructuring costs above what we believe are the normal recurring level of restructuring costs. in fiscal 2021 and onwards, the company expects to incur restructuring costs within our historical ongoing level. _x000D_
 _x000D_
 _x000D_
 _x000D_
 _x000D_
 _x000D_
 â€¢ gain on dissolution of the pgt healthcare partnership: the company finalized the dissolution of our pgt healthcare partnership, a venture between the company and teva pharmaceuticals industries, ltd (teva) in the otc consumer healthcare business, in the quarter ended september 30, 2018. the transaction was accounted for as a sale of the teva portion of the pgt business; the company recognized an after-tax gain on the dissolution of $353 million. _x000D_
 _x000D_
 _x000D_
 _x000D_
 _x000D_
 _x000D_
 â€¢ shave care impairment: in the fourth quarter of fiscal 2019, the company recognized a one-time, non-cash, after-tax charge of $8.0 billion ($8.3 billion before tax) to adjust the carrying values of the shave care reporting unit. this was comprised of a before and after-tax impairment charge of $6.8 billion related to goodwill and an after-tax impairment charge of $1.2 billion ($1.6 billion before tax) to reduce the carrying value of the gillette indefinite-lived intangible assets. _x000D_
 _x000D_
 _x000D_
 _x000D_
 _x000D_
 _x000D_
 â€¢ anti-dilutive impacts: the shave care impairment charges caused certain equity instruments that are normally dilutive (and hence normally assumed converted or exercised for the purposes of determining diluted net earnings per share) to be anti-dilutive. accordingly, for u.s. gaap diluted earnings per share, these instruments were not assumed to be concerted or exercised. specifically, in the fourth quarter and total fiscal 2019, the weighted average outstanding preferred shares were not included in the diluted weighted average common shares outstanding. additionally, in the fourth quarter of fiscal 2019, none of our outstanding share-based equity awards were included in the diluted weighted average common shares outstanding. as a result of the non-gaap shave care impairment adjustment, these instruments are dilutive for non-gaap earnings per share. _x000D_
 _x000D_
 _x000D_
 _x000D_
 _x000D_
 _x000D_
 â€¢ early debt extinguishment charges: in the three months ended december 31, 2020, the company recorded after tax charges of $427 million ($512 million before tax), due to early extinguishment of certain long-term debt. these charges represent the difference between the reacquisition price and the par value of the debt extinguished. _x000D_
 _x000D_
 _x000D_
 _x000D_
we do not view the above items to be part of our sustainable results, and their exclusion from core earnings measures provides a more comparable measure of
 year-on-year results. these items are also excluded when evaluating senior management in determining their at-risk compensation. management views the following non-gaap measures as useful supplemental measures of company performance and operating
 efficiency over time._x000D_
 _x000D_
core eps and currency-neutral core eps*: core earnings per share, or core eps, is a measure of the company's diluted net earnings per share from continuing operations adjusted as indicated. currency-neutral core eps is a measure of the company's core eps
 excluding the incremental current year impact of foreign exchange._x000D_
 _x000D_
core gross margin: core
 gross margin is a measure of the company's gross margin adjusted for items as indicated._x000D_
 _x000D_
currency-neutral core gross margin: currency-neutral core gross margin is a measure of the company's core gross margin excluding the incremental current year impact of foreign exchange._x000D_
 _x000D_
core operating profit margin*: core operating profit margin is a measure of the company's operating margin adjusted for items as indicated._x000D_
 _x000D_
currency-neutral core operating profit margin*: currency-neutral core operating profit margin is a measure of the company's core operating profit margin excluding the incremental current year impact of foreign exchange._x000D_
 _x000D_
free cash flow: free cash
 flow is defined as operating cash flow less capital spending. free cash flow represents the cash that the company is able to generate after taking into account planned maintenance and asset expansion. management views free cash flow as an
 important measure because it is one factor used in determining the amount of cash available for dividends, share repurchases, acquisitions and other discretionary investment._x000D_
 _x000D_
adjusted free cash flow: 
 adjusted free cash flow is defined as operating cash flow less capital spending and adjustments for items as indicated. adjusted free cash flow represents the cash that the company is able to generate after taking into account planned maintenance
 and asset expansion. management views adjusted free cash flow as an important measure because it is one factor used in determining the amount of cash available for dividends, share repurchases, acquisitions and other discretionary investment._x000D_
 _x000D_
free cash flow productivity and adjusted free cash flow productivity*: free cashflow productivity is defined as the ratio of free cash flow to net earnings. adjusted free cash flow productivity is defined as the ratio of adjusted free cash flow to net earnings
 excluding the charges for early debt extinguishment (which are not considered part of our ongoing operations). management views free cash flow productivity and adjusted free cash flow productivity as useful measures to help investors understand
 p&amp;g's ability to generate cash. these measures are used by management in making operating decisions, allocating financial resources and for budget planning purposes. the company's long-term target is to generate annual free cash flow
 productivity at or above 90 percent._x000D_
 _x000D_
* measure is used to evaluate senior management and is a factor in determining their at-risk compensation._x000D_
 _x000D_
1. organic
 sales growth:_x000D_
 _x000D_
 _x000D_
 three months ended march 31, 2021 net sales growth foreign exchange impact acquisition &amp; divestiture impact/other* organic sales growth _x000D_
 _x000D_
 beauty 9% (2)% -% 7% _x000D_
 _x000D_
 grooming 4% 0% -% 4% _x000D_
 _x000D_
 health care 4% (1)% -% 3% _x000D_
 _x000D_
 fabric care &amp; home care 8% (1)% -% 7% _x000D_
 _x000D_
 baby, feminine &amp; family care -% (1)% -% (1)% _x000D_
 _x000D_
 total p&amp;g 5% (1)% -% 4% _x000D_
 _x000D_
 _x000D_
 _x000D_
* acquisition &amp; divestiture impact/other includes the volume and mix impact of acquisitions and divestitures and rounding impacts necessary to reconcile net
 sales to organic sales._x000D_
 _x000D_
 _x000D_
 _x000D_
 nine months ended march 31, 2021 net sales growth foreign exchange impact acquisition &amp; divestiture impact/other* organic sales growth _x000D_
 _x000D_
 total p&amp;g 7% -% -% 7% _x000D_
 _x000D_
 _x000D_
 _x000D_
* acquisition &amp; divestiture impact/other includes the volume and mix impact of acquisitions and divestitures and rounding impacts necessary to reconcile net
 sales to organic sales._x000D_
 _x000D_
 _x000D_
 _x000D_
organic sales_x000D_
 _x000D_
prior quarters_x000D_
 _x000D_
 _x000D_
 _x000D_
 total company net sales growth foreign exchange impact acquisition/ divestiture impact/other* organic sales growth _x000D_
 _x000D_
 jas 2019 7% 2% (2)% 7% _x000D_
 _x000D_
 ond 2019 5% 1% (1)% 5% _x000D_
 _x000D_
 jfm 2020 5% 2% (1)% 6% _x000D_
 _x000D_
 amj 2020 4% 3% (1)% 6% _x000D_
 _x000D_
 jas 2020 9% 1% (1)% 9% _x000D_
 _x000D_
 ond 2020 8% -% -% 8% _x000D_
 _x000D_
 _x000D_
 _x000D_
* acquisition &amp; divestiture impact/other includes the volume and mix impact of acquisitions and divestitures and rounding impacts necessary to reconcile net sales to organic sales._x000D_
 _x000D_
 _x000D_
 _x000D_
organic sales_x000D_
 _x000D_
two-year stacked growth _x000D_
 _x000D_
 _x000D_
 _x000D_
 three months ended march 31, 2021 net sales growth foreign exchange impact acquisition &amp; divestiture impact/other* organic sales growth _x000D_
 _x000D_
 jfm 2020 5% 2% (1)% 6% _x000D_
 _x000D_
 jfm 2021 5% (1)% -% 4% _x000D_
 _x000D_
 past two years stacked 10% _x000D_
 _x000D_
 _x000D_
 _x000D_
* acquisition &amp; divestiture impact/other includes the volume and mix impact of acquisitions and divestitures and rounding impacts necessary to reconcile net sales to organic sales._x000D_
 _x000D_
 _x000D_
organic sales_x000D_
 _x000D_
prior quarters beauty_x000D_
 _x000D_
 _x000D_
 total beauty net sales growth foreign exchange impact acquisition/ divestiture impact/other* organic sales growth _x000D_
 _x000D_
 ond 2015 (10)% 7% 4% 1% _x000D_
 _x000D_
 jfm 2016 (8)% 5% 4% 1% _x000D_
 _x000D_
 amj 2016 (5)% 3% 3% 1% _x000D_
 _x000D_
 jas 2016 (1)% 2% 2% 3% _x000D_
 _x000D_
 ond 2016 (1)% 2% 2% 3% _x000D_
 _x000D_
 jfm 2017 (2)% 1% 2% 1% _x000D_
 _x000D_
 amj 2017 2% 2% 1% 5% _x000D_
 _x000D_
 jas 2017 5% -% -% 5% _x000D_
 _x000D_
 ond 2017 10% (1)% -% 9% _x000D_
 _x000D_
 jfm 2018 10% (5)% -% 5% _x000D_
 _x000D_
 amj 2018 10% (3)% -% 7% _x000D_
 _x000D_
 jas 2018 5% 3% (1)% 7% _x000D_
 _x000D_
 ond 2018 4% 4% -% 8% _x000D_
 _x000D_
 jfm 2019 4% 5% -% 9% _x000D_
 _x000D_
 amj 2019 3% 5% -% 8% _x000D_
 _x000D_
 jas 2019 8% 2% -% 10% _x000D_
 _x000D_
 ond 2019 7% 1% -% 8% _x000D_
 _x000D_
 jfm 2020 (1)% 2% -% 1% _x000D_
 _x000D_
 amj 2020 -% 4% (1)% 3% _x000D_
 _x000D_
 jas 2020 7% 1% (1)% 7% _x000D_
 _x000D_
 ond 2020 6% (1)% -% 5% _x000D_
 _x000D_
 _x000D_
 _x000D_
* acquisition &amp; divestiture impact/other includes the volume and mix impact of acquisitions and divestitures for all periods, the impact from the july 1, 2018 adoption of new accounting standards for "revenue from
 contracts with customers", the impact of india goods and services tax implementation in fy 2018, the impact of venezuela deconsolidation in 2016 and rounding impacts necessary to reconcile net sales to organic sales._x000D_
 _x000D_
 _x000D_
organic sales_x000D_
 _x000D_
guidance_x000D_
 _x000D_
 _x000D_
 total company net sales growth combined foreign exchange &amp; acquisition/divestiture impact/other* organic sales growth _x000D_
 _x000D_
 fy 2021 (estimate) +5% to +6% - +5% to +6% _x000D_
 _x000D_
 _x000D_
 _x000D_
* acquisition &amp; divestiture impact/other includes the volume and mix impact of acquisitions and divestitures and rounding impacts necessary to reconcile net
 sales to organic sales._x000D_
 _x000D_
 _x000D_
2. core
 eps and currency-neutral core eps: _x000D_
 _x000D_
 _x000D_
 three months ended march 31 _x000D_
 _x000D_
 2021 2020 _x000D_
 _x000D_
 diluted net earnings per share $1.26 $1.12 _x000D_
 _x000D_
 incremental restructuring 0.05 _x000D_
 _x000D_
 core eps $1.26 $1.17 _x000D_
 _x000D_
 percentage change vs. prior period 8% _x000D_
 _x000D_
 currency impact to earnings - _x000D_
 _x000D_
 currency-neutral core eps $1.26 _x000D_
 _x000D_
 percentage change vs. prior period core eps 8% _x000D_
 _x000D_
 _x000D_
note - all reconciling items are presented net of tax. tax effects are calculated consistent with the nature of the underlying transaction._x000D_
 _x000D_
 _x000D_
 nine months ended march 31 _x000D_
 _x000D_
 2021 2020 _x000D_
 _x000D_
 diluted net earnings per share $4.37 $3.89 _x000D_
 _x000D_
 incremental restructuring 0.07 _x000D_
 _x000D_
 early debt extinguishment 0.16 _x000D_
 _x000D_
 core eps $4.53 $3.96 _x000D_
 _x000D_
 percentage change vs. prior period 14% _x000D_
 _x000D_
 currency impact to earnings 0.06 _x000D_
 _x000D_
 currency-neutral core eps $4.59 _x000D_
 _x000D_
 percentage change vs. prior period core eps 16% _x000D_
 _x000D_
 _x000D_
note - all reconciling items are presented net of tax. tax effects are calculated consistent with the nature of the underlying transaction._x000D_
 _x000D_
core eps_x000D_
 _x000D_
prior quarters_x000D_
 _x000D_
 _x000D_
 jas 19 jas 18 ond 19 ond 18 jfm 20 jfm 19 amj 20 amj 19 jas 20 jas 19 ond 20 ond 19 _x000D_
 _x000D_
 diluted net earnings per share attributable to p&amp;g $ 1.36 $ 1.22 $ 1.41 $1.22 $1.12 $1.04 $1.07 $(2.12) $1.63 $1.36 $1.47 $1.41 _x000D_
 _x000D_
 incremental restructuring 0.01 0.03 0.01 0.03 0.05 0.02 0.09 0.06 0.01 0.01 _x000D_
 _x000D_
 gain on dissolution of pgt partnership (0.14) _x000D_
 _x000D_
 shave care impairment 3.02 _x000D_
 _x000D_
 anti-dilutive impacts 0.14 _x000D_
 _x000D_
 early debt extinguishment 0.16 _x000D_
 _x000D_
 rounding 0.01 0.01 _x000D_
 _x000D_
 core eps $ 1.37 $ 1.12 $1.42 $1.25 $1.17 $1.06 $1.16 $1.10 $1.63 $1.37 $1.64 $1.42 _x000D_
 _x000D_
 percentage change vs. prior period 22% 14% 10% 5% 19% 15% _x000D_
 _x000D_
 currency impact to earnings 0.02 0.02 0.05 0.06 0.04 0.03 _x000D_
 _x000D_
 currency-neutral core eps $1.39 $1.44 $1.22 $1.22 $1.67 $1.67 _x000D_
 _x000D_
 percentage change vs. prior period core eps 24% 15% 15% 11% 22% 18% _x000D_
 _x000D_
 _x000D_
note - all reconciling items are presented net of tax. tax effects are calculated consistent with the nature of the underlying transaction_x000D_
 _x000D_
core eps_x000D_
 _x000D_
guidance_x000D_
 _x000D_
 _x000D_
 total company diluted eps growth impact of incremental non-core items* core eps growth _x000D_
 _x000D_
 fy 2021 (estimate) +8% to +10% - +8% to +10% _x000D_
 _x000D_
 _x000D_
 _x000D_
* includes net impact of prior year incremental non-core restructuring charges and early debt extinguishment charges in fy2021._x000D_
 _x000D_
 _x000D_
3. core gross margin:_x000D_
 _x000D_
 _x000D_
 three months ended march 31 _x000D_
 _x000D_
 2021 2020 _x000D_
 _x000D_
 gross margin 50.7% 49.4% _x000D_
 _x000D_
 incremental restructuring 1.0% _x000D_
 _x000D_
 core gross margin 50.7% 50.4% _x000D_
 _x000D_
 basis point change vs. prior year core margin 30 _x000D_
 _x000D_
 currency impact to margin 0.5% _x000D_
 _x000D_
 currency-neutral core gross margin 51.2% _x000D_
 _x000D_
 basis point change vs prior year core margin 80 _x000D_
 _x000D_
 _x000D_
4. core operating profit margin: _x000D_
 _x000D_
 _x000D_
 three months ended march 31 _x000D_
 _x000D_
 2021 2020 _x000D_
 _x000D_
 operating profit margin 20.9% 20.1% _x000D_
 _x000D_
 incremental restructuring rounding 0.9% (0.1)% _x000D_
 _x000D_
 core operating profit margin 20.9% 20.9% _x000D_
 _x000D_
 basis point change vs. prior year core margin 0 _x000D_
 _x000D_
 currency impact margin 0.3% _x000D_
 _x000D_
 currency-neutral core operating profit margin 21.2% _x000D_
 _x000D_
 basis point change vs. prior year core margin 30 _x000D_
 _x000D_
 _x000D_
5. free cash flow productivity and adjusted free cash flow productivity (dollar amounts in
 millions): _x000D_
 _x000D_
 _x000D_
 three months ended march 31, 2021 _x000D_
 _x000D_
 operating cash flow capital spending free cash flow net earnings free cash flow productivity _x000D_
 _x000D_
 $4,087 $(656) $3,431 3,249 106% _x000D_
 _x000D_
 _x000D_
 _x000D_
 nine months ended march 31, 2021 _x000D_
 _x000D_
 operating cash flow capital spending u.s. tax act payment adjusted free cash flow net earnings early debt extinguishment charges net earnings excluding adjustments adjusted free cash flow productivity _x000D_
 _x000D_
 $14,250 $(2,073) $225 $12,402 $11,444 $427 $11,871 104% _x000D_
 _x000D_
 _x000D_
 _x000D_
 _x000D_
 _x000D_
 _x000D_
 _x000D_
</v>
      </c>
      <c r="C11">
        <v>2021</v>
      </c>
      <c r="D11" t="s">
        <v>9</v>
      </c>
      <c r="E11" s="1">
        <f>(LEN(B11)-LEN(SUBSTITUTE(B11,$D$2,"")))/LEN($D$2)</f>
        <v>0</v>
      </c>
      <c r="F11">
        <f t="shared" ref="F11:F14" si="3">LEN(B11)</f>
        <v>30886</v>
      </c>
      <c r="G11" t="str">
        <f t="shared" si="1"/>
        <v>N</v>
      </c>
    </row>
    <row r="12" spans="1:7" ht="18" customHeight="1" x14ac:dyDescent="0.75">
      <c r="A12" t="s">
        <v>15</v>
      </c>
      <c r="B12" s="2" t="str">
        <f>LOWER(_xll.CalcbenchDisclosureTextFiscalPeriod($B$2,$A12,C12,D12))</f>
        <v xml:space="preserve">_x000D_
ex-99.1
_x000D_
2
_x000D_
fy1920q4amj8-kexhibit9.htm
_x000D_
fy1920 q4 amj exhibit 99.1
_x000D_
 _x000D_
 _x000D_
document_x000D_
_x000D_
 _x000D_
 _x000D_
 news release the procter &amp; gamble company _x000D_
_x000D_
 one p&amp;g plaza _x000D_
_x000D_
 cincinnati, oh 45202 _x000D_
_x000D_
 _x000D_
 p&amp;g announces fourth quarter and fiscal year 2020 results _x000D_
_x000D_
 q4 '20: net sales +4%; organic sales +6%; diluted net eps $1.07, +$3.19; core eps $1.16, +5% _x000D_
_x000D_
 fy '20: net sales +5%; organic sales +6%; diluted net eps $4.96, +247%; core eps $5.12, +13% _x000D_
 _x000D_
cincinnati, july 30, 2020 - the procter &amp; gamble company (nyse:pg) reported fiscal year 2020 net sales of $71 billion, an increase of five percent versus the prior year. excluding the impacts of foreign exchange, acquisitions and divestitures, organic sales increased six percent, driven by a four percent increase in organic volume. diluted net earnings per share were $4.96, an increase of 247% versus the prior year, due primarily to the non-cash impairment charge for the gillette shave care business in the base year. core earnings per share increased 13% to $5.12. the company generated $17.4 billion of operating cash flow in fiscal 2020 with adjusted free cash flow productivity of 114%. the company returned $15.2 billion of value to shareholders in fiscal 2020 through $7.8 billion in dividend payments and $7.4 billion of share repurchases._x000D_
_x000D_
the company reported fourth quarter fiscal year 2020 net sales of $17.7 billion, an increase of four percent versus the prior year. excluding the impacts of foreign exchange, acquisitions and divestitures, organic sales increased six percent, driven by a three percent increase in organic volume. diluted net earnings per share were $1.07, an increase of $3.19 versus the prior year, due primarily to the impairment charge for the gillette shave care business in the base year. core earnings per share increased five percent to $1.16. operating cash flow was $4.8 billion for the quarter. adjusted free cash flow productivity was 161%._x000D_
 _x000D_
"we are prioritizing employee health and safety, maximizing availability of p&amp;g products, which play an essential role in meeting the daily health, hygiene and cleaning needs of consumers around the world, and helping society meet the challenges of the covid crisis. we expect to grow through this crisis and come out even stronger on the other side," said david taylor, chairman, president and chief executive officer. "we delivered strong, balanced sales and profit results in fiscal 2020, both pre-covid and through the balance of the year, meeting or exceeding each of our going-in targets, demonstrating the commitment and agility of p&amp;g people and the robustness of our strategy."_x000D_
_x000D_
april - june 2020 quarter discussion_x000D_
_x000D_
net sales in the fourth quarter of fiscal year 2020 were $17.7 billion, an increase of four percent versus the prior year. unfavorable foreign exchange negatively impacted sales by three percentage points for the quarter. excluding the impacts of foreign exchange, acquisitions and divestitures, organic sales increased six percent driven primarily by a three percent increase in organic shipment volume. the volume increase was driven by strong innovation programs and increased consumer demand for household cleaning, personal health and cleansing products, particularly in north america and china, related to the covid-19 pandemic. these increases were partially offset by volume decreases in other regions and certain categories primarily due to the disruption of consumer access to retail markets caused by the pandemic. increased pricing contributed two percent to net sales. positive mix impact was a one percent help to organic sales due to the disproportionate growth of north america and china regions and the home care and personal health care categories, which have higher than company average selling prices._x000D_
_x000D_
 _x000D_
 april - june 2020 volume foreign exchange price mix other net sales organic volume organic sales _x000D_
_x000D_
 net sales drivers _x000D_
_x000D_
 beauty 2% (4)% 2% â€”% â€”% â€”% 2% 3% _x000D_
_x000D_
 grooming (4)% (4)% 2% 1% â€”% (5)% (4)% (1)% _x000D_
_x000D_
 health care (1)% (3)% 1% 2% â€”% (1)% (1)% 2% _x000D_
_x000D_
 fabric &amp; home care 8% (3)% 2% 4% â€”% 11% 8% 14% _x000D_
_x000D_
 baby, feminine &amp; family care 1% (2)% 3% 1% â€”% 3% 1% 5% _x000D_
_x000D_
 total p&amp;g 3% (3)% 2% 1% 1% 4% 3% 6% _x000D_
_x000D_
net sales percentage changes are approximations based on quantitative formulas that are consistently applied._x000D_
_x000D_
other includes the sales mix impact from acquisitions and divestitures and rounding impacts necessary to reconcile volume to net sales._x000D_
_x000D_
â€¢ beauty segment organic sales increased three percent versus year ago. skin and personal care organic sales decreased low single digits primarily driven by negative product mix due to double digits decline of the super-premium sk-ii brand driven by pandemic related travel disruptions. this was partially offset by increased volume in personal cleansing due to innovation and increased consumer demand for cleansing and degerming products. hair care organic sales increased high single digits driven by strong innovation and retail execution in north america and china, increased pricing due in part to a reduction in promotional activity and retailer inventory restocking._x000D_
_x000D_
â€¢grooming segment organic sales decreased one percent versus year ago. shave care organic sales decreased mid-single digits driven by volume decreases due to the pandemic related reduction in shaving frequency in certain markets. appliances organic sales increased double digits due to innovation and increased demand for at-home shaving and styling products due to temporary pandemic related movement restrictions. _x000D_
_x000D_
â€¢health care segment organic sales increased two percent for the quarter. oral care organic sales decreased low single digits primarily due to reduced volumes in certain regions due to temporary retail outlet closures, including electronics stores and dentist offices, partially offset by positive mix impact due to the relatively higher growth of premium products. personal health care organic sales increased double digits due to increased consumer demand, retailer inventory increases in certain markets, product innovation and increased marketing investments. geographic mix was a positive contributor to sales driven by strong growth in north america relative to volume decreases in certain markets in imea and latin america due to pandemic related retail outlet closures and movement restrictions. _x000D_
_x000D_
â€¢fabric and home care segment organic sales increased 14% for the quarter. fabric care organic sales increased high single digits driven by strong consumer demand, positive product mix and a partial rebuild of retailer inventories in north america and china. this growth was partially offset by volume decreases in europe, asia pacific and imea due primarily to the pandemic related retail outlet closures, movement restrictions and consumer pantry destocking. home care organic sales increased _x000D_
_x000D_
more than 30% driven by the increased consumer demand for home cleaning and dish washing products, innovation, positive product and geographic mix and higher net pricing due mainly to reduced promotional activity._x000D_
_x000D_
â€¢baby, feminine and family care segment organic sales increased five percent versus year ago. baby care organic sales decreased high single digits due to pandemic related consumer pantry destocking and consumption decreases, primarily in emerging markets, which were partially offset by volume growth in north america, positive product mix and currency devaluation related price increases. feminine care organic sales increased mid-single digits driven primarily by positive product mix and strong growth in north america driven by innovation and retailer inventory replenishment following the reduction of retailer inventory in the previous quarter. this growth was partially offset by reduced volumes in certain regions due to pandemic related consumer access restrictions and consumer pantry destocking. family care organic sales increased more than 20% driven by increased consumer demand and higher net pricing due to reduced promotional activity. _x000D_
 _x000D_
diluted net earnings per share were $1.07 for the quarter, an increase of $3.19 versus the prior year, driven primarily by the base period gillette shave care business impairment charge. core earnings per share were $1.16, a five percent increase versus the prior year, driven by the net sales increase and an increase in operating margin. currency-neutral core eps increased 11%._x000D_
 _x000D_
reported gross margin increased 180 basis points, including a 30 basis-point hurt from higher non-core restructuring charges versus the prior year. core gross margin increased 210 basis points versus the prior year, including 40 basis points of negative foreign exchange impacts. on a currency-neutral basis, core gross margin increased 250 basis points driven by 210 basis points of gross productivity savings, 160 basis points from commodity cost decreases and 100 basis points of pricing benefit. these improvements were partially offset by 120 basis points of unfavorable product mix, 50 basis points of manufacturing and _x000D_
_x000D_
logistics cost increases due to the covid-19 pandemic and 50 basis points of reinvestments and other impacts._x000D_
 _x000D_
selling, general and administrative expense (sg&amp;a) as a percentage of sales increased 50 basis points on a reported basis versus the prior year, including approximately 10 basis points help from a year-on-year reduction in non-core restructuring charges. core sg&amp;a as a percentage of sales increased 70 basis points versus the prior year, including approximately 20 basis points of negative foreign exchange impacts. on a currency-neutral basis, core sg&amp;a as a percentage of sales increased 50 basis points driven by 270 basis points of increased marketing investments, a 100 basis-point base period gain on the sale of real estate and 100 basis points of wage inflation, increased incentive compensation and other impacts. these increases were partially offset by 190 basis points of cost leverage benefit from increased sales and 230 basis points of savings from overhead and marketing expenses._x000D_
 _x000D_
reported operating profit margin increased 5,010 basis points versus the base period primarily due to the base period gillette shave care business impairment charge. excluding this charge and approximately 10 basis points hurt from higher non-core restructuring charges, core operating margin increased 140 basis points including approximately 50 basis points of negative foreign exchange impacts. on a currency-neutral basis, core operating margin increased 190 basis points, including total productivity cost savings of 440 basis points._x000D_
_x000D_
fiscal year 2020 results_x000D_
_x000D_
fiscal year 2020 net sales were $71 billion, an increase of five percent versus the previous year. excluding the impact of foreign exchange, acquisitions and divestitures, organic sales increased six percent, driven by a four percent increase in organic volume. diluted net earnings per share were $4.96, an increase of 247% versus the prior year primarily due to the base period gillette shave care business impairment charge. core earnings per share were $5.12, an increase of 13% versus the prior year, driven _x000D_
_x000D_
by the net sales increase, an increase in core operating profit margin and a reduction in the core effective tax rate. currency-neutral core eps increased 17%._x000D_
 _x000D_
fiscal year 2021 guidance_x000D_
_x000D_
the company expects fiscal 2021 all-in sales growth in the range of one to three percent versus the prior fiscal year. this includes an estimated one percent negative impact from foreign exchange. the company is targeting organic sales growth in the range of two to four percent. _x000D_
 _x000D_
p&amp;g expects fiscal 2021 gaap diluted net earnings per share growth in the range of six to ten percent versus fiscal 2020 gaap eps of $4.96. core earnings per share growth for fiscal 2021 is expected to be in the range of three to seven percent versus fiscal 2020 core eps of $5.12. the company said its current outlook expects a $300 million after-tax headwind from foreign exchange impacts will be largely offset by a $275 million after-tax benefit from lower commodity costs. _x000D_
 _x000D_
the company said it estimates the combined impacts of higher interest expense and lower interest income will be a $150 million after-tax earnings headwind in fiscal 2021._x000D_
 _x000D_
p&amp;g said it expects an effective tax rate in the range of 18% to 19% in fiscal 2021._x000D_
 _x000D_
capital spending is estimated to be in the range of 4% to 5% of fiscal 2021 net sales._x000D_
 _x000D_
the company is not able to reconcile its forward-looking non-gaap cash flow measure without unreasonable efforts because the company cannot predict the timing and amounts of discrete cash items, such as acquisitions, divestitures, or impairments, which could significantly impact gaap results. _x000D_
 _x000D_
p&amp;g is targeting adjusted free cash flow productivity of 90% and expects to pay approximately $8 billion in dividends and repurchase $6 billion to $8 billion of common shares in fiscal 2021._x000D_
 _x000D_
forward-looking statements_x000D_
_x000D_
certain statements in this release or presentation, other than purely historical information, including estimates, projections, statements relating to our business plans, objectives, and expected operating results, and the assumptions upon which those statements are based, are "forward-looking statements" within the meaning of the private securities litigation reform act of 1995, section 27a of the securities act of 1933 and section 21e of the securities exchange act of 1934. these forward-looking statements generally are identified by the words "believe," "project," "expect," "anticipate," "estimate," "intend," "strategy," "future," "opportunity," "plan," "may," "should," "will," "would," "will be," "will continue," "will likely result," and similar expressions. forward-looking statements are based on current expectations and assumptions, which are subject to risks and uncertainties that may cause results to differ materially from those expressed or implied in the forward-looking statements. we undertake no obligation to update or revise publicly any forward-looking statements, whether because of new information, future events or otherwise, except to the extent required by law._x000D_
_x000D_
risks and uncertainties to which our forward-looking statements are subject include, without limitation: (1) the ability to successfully manage global financial risks, including foreign currency fluctuations, currency exchange or pricing controls and localized volatility; (2) the ability to successfully manage local, regional or global economic volatility, including reduced market growth rates, and to generate sufficient income and cash flow to allow the company to affect the expected share repurchases and dividend payments; (3) the ability to manage disruptions in credit markets or changes to our credit rating; (4) the ability to maintain key manufacturing and supply arrangements (including execution of supply chain optimizations and sole supplier and sole manufacturing plant arrangements) and to manage disruption of business due to factors outside of our control, such as natural disasters, acts of war or terrorism, or disease outbreaks; (5) the ability to successfully manage cost fluctuations and pressures, including prices of commodities and raw materials, and costs of labor, transportation, energy, pension and healthcare; (6) the ability to stay on the leading edge of innovation, obtain necessary intellectual property protections and successfully respond to changing consumer habits and technological advances attained by, and patents granted to, competitors; (7) the ability to compete with our local and global competitors in new and existing sales channels, including by successfully responding to competitive factors such as prices, promotional incentives and trade terms for products; (8) the ability to manage and maintain key customer relationships; (9) the ability to protect our reputation and brand equity by successfully managing real or perceived issues, including concerns about safety, quality, ingredients, efficacy or similar matters that may arise; (10) the ability to successfully manage the financial, legal, reputational and operational risk _x000D_
_x000D_
associated with third-party relationships, such as our suppliers, contract manufacturers, distributors, contractors and external business partners; (11) the ability to rely on and maintain key company and third party information and operational technology systems, networks and services, and maintain the security and functionality of such systems, networks and services and the data contained therein; (12) the ability to successfully manage uncertainties related to changing political conditions (including the united kingdom's exit from the european union) and potential implications such as exchange rate fluctuations and market contraction; (13) the ability to successfully manage regulatory and legal requirements and matters (including, without limitation, those laws and regulations involving product liability, product and packaging composition, intellectual property, labor and employment, antitrust, data protection, tax, environmental, and accounting and financial reporting) and to resolve pending matters within current estimates; (14) the ability to manage changes in applicable tax laws and regulations including maintaining our intended tax treatment of divestiture transactions; (15) the ability to successfully manage our ongoing acquisition, divestiture and joint venture activities, in each case to achieve the company's overall business strategy and financial objectives, without impacting the delivery of base business objectives; (16) the ability to successfully achieve productivity improvements and cost savings and manage ongoing organizational changes, while successfully identifying, developing and retaining key employees, including in key growth markets where the availability of skilled or experienced employees may be limited; and (17) the ability to successfully manage the demand, supply, and operational challenges associated with a disease outbreak, including epidemics, pandemics, or similar widespread public health concerns (including the novel coronavirus, covid-19, outbreak). for additional information concerning factors that could cause actual results and events to differ materially from those projected herein, please refer to our most recent 10-k, 10-q and 8-k reports. _x000D_
_x000D_
about procter &amp; gamble_x000D_
_x000D_
p&amp;g serves consumers around the world with one of the strongest portfolios of trusted, quality, leadership brands, including alwaysâ®, ambi purâ®, arielâ®, bountyâ®, charminâ®, crestâ®, dawnâ®, downyâ®, fairyâ®, febrezeâ®, gainâ®, gilletteâ®, head &amp; shouldersâ®, lenorâ®, olayâ®, oral-bâ®, pampersâ®, panteneâ®, sk-iiâ®, tideâ®, vicksâ®, and whisperâ®. the p&amp;g community includes operations in approximately 70 countries worldwide. please visit http://www.pg.com for the latest news and information about p&amp;g and its brands._x000D_
_x000D_
# # #_x000D_
_x000D_
p&amp;g media contacts:_x000D_
_x000D_
damon jones, +1-513-983-0190_x000D_
_x000D_
jennifer corso, +1-513-983-2570_x000D_
 _x000D_
p&amp;g investor relations contact:_x000D_
_x000D_
john chevalier, +1-513-983-9974_x000D_
 _x000D_
 _x000D_
 the procter &amp; gamble company and subsidiaries (amounts in millions except per share amounts) consolidated earnings information _x000D_
_x000D_
 three months ended june 30 twelve months ended june 30 _x000D_
_x000D_
 2020 2019 % chg 2020 2019 % chg _x000D_
_x000D_
 net sales $ 17,698 $ 17,094 4% $ 70,950 $ 67,684 5% _x000D_
_x000D_
 cost of products sold 8,942 8,938 â€”% 35,250 34,768 1% _x000D_
_x000D_
 gross profit 8,756 8,156 7% 35,700 32,916 8% _x000D_
_x000D_
 selling, general and administrative expense 5,275 5,003 5% 19,994 19,084 5% _x000D_
_x000D_
 goodwill and indefinite-lived intangibles impairment charges â€” 8,345 â€” 8,345 _x000D_
_x000D_
 operating income/(loss) 3,481 (5,192) n/a 15,706 5,487 186% _x000D_
_x000D_
 interest expense (157) (111) 41% (465) (509) (9)% _x000D_
_x000D_
 interest income 22 52 (58)% 155 220 (30)% _x000D_
_x000D_
 other non-operating income, net 115 186 (38)% 438 871 (50)% _x000D_
_x000D_
 earnings/(loss) before income taxes 3,461 (5,065) n/a 15,834 6,069 161% _x000D_
_x000D_
 income taxes 675 172 292% 2,731 2,103 30% _x000D_
_x000D_
 net earnings/(loss) 2,786 (5,237) n/a 13,103 3,966 230% _x000D_
_x000D_
 less: net earnings/(loss) attributable to noncontrolling interests (14) 4 n/a 76 69 10% _x000D_
_x000D_
 net earnings/(loss) attributable to procter &amp; gamble $ 2,800 $ (5,241) n/a $ 13,027 $ 3,897 234% _x000D_
 _x000D_
 effective tax rate 19.5 % (3.4) % 17.2 % 34.7 % _x000D_
 _x000D_
 net earnings per common share: _x000D_
_x000D_
 basic $ 1.10 $ (2.12) n/a $ 5.13 $ 1.45 254% _x000D_
_x000D_
 diluted $ 1.07 $ (2.12) n/a $ 4.96 $ 1.43 247% _x000D_
 _x000D_
 dividends per common share $ 0.7907 $ 0.7459 6% $ 3.0284 $ 2.8975 5% _x000D_
_x000D_
 diluted weighted average common shares outstanding 2,612.1 2,509.6 2,625.8 2,539.5 _x000D_
 _x000D_
 comparisons as a % of net sales basis pt change basis pt change _x000D_
_x000D_
 gross margin 49.5% 47.7% 180 50.3% 48.6% 170 _x000D_
_x000D_
 selling, general and administrative expense 29.8% 29.3% 50 28.2% 28.2% â€” _x000D_
_x000D_
 operating margin 19.7% (30.4)% 5,010 22.1% 8.1% 1,400 _x000D_
_x000D_
 earnings/(loss) before income taxes 19.6% (29.6)% 4,920 22.3% 9.0% 1,330 _x000D_
_x000D_
 net earnings/(loss) 15.7% (30.6)% 4,630 18.5% 5.9% 1,260 _x000D_
_x000D_
 net earnings/(loss) attributable to procter &amp; gamble 15.8% (30.7)% 4,650 18.4% 5.8% 1,260 _x000D_
_x000D_
net earnings attributable to procter &amp; gamble for the three and twelve months ended june 30, 2019 were negatively impacted by the impairment charges of $8.3 billion related to shave care goodwill and gillette indefinite-lived intangible assets._x000D_
_x000D_
basic net earnings per common share and diluted net earnings per common share are calculated on net earnings attributable to procter &amp; gamble._x000D_
 _x000D_
 _x000D_
 the procter &amp; gamble company and subsidiaries _x000D_
_x000D_
 (amounts in millions except per share amounts) _x000D_
_x000D_
 consolidated earnings information _x000D_
 _x000D_
 three months ended june 30, 2020 _x000D_
_x000D_
 net sales % change versus year ago earnings/(loss) before income taxes % change versus year ago net earnings/(loss) % change versus year ago _x000D_
_x000D_
 beauty $3,176 â€”% $720 3% $569 3% _x000D_
_x000D_
 grooming 1,510 (5)% 388 (33)% 311 (33)% _x000D_
_x000D_
 health care 2,015 (1)% 361 (13)% 272 (12)% _x000D_
_x000D_
 fabric &amp; home care 6,290 11% 1,539 27% 1,194 28% _x000D_
_x000D_
 baby, feminine &amp; family care 4,618 3% 1,194 33% 913 34% _x000D_
_x000D_
 corporate 89 (23)% (741) n/a (473) n/a _x000D_
_x000D_
 total company $17,698 4% $3,461 n/a $2,786 n/a _x000D_
_x000D_
 _x000D_
 three months ended june 30, 2020 _x000D_
_x000D_
 (percent change vs. year ago) _x000D_
_x000D_
 volume with acquisitions &amp; divestitures volume excluding acquisitions &amp; divestitures foreign exchange price mix other net sales growth _x000D_
_x000D_
 beauty 2% 2% (4)% 2% â€”% â€”% â€”% _x000D_
_x000D_
 grooming (4)% (4)% (4)% 2% 1% â€”% (5)% _x000D_
_x000D_
 health care (1)% (1)% (3)% 1% 2% â€”% (1)% _x000D_
_x000D_
 fabric &amp; home care 8% 8% (3)% 2% 4% â€”% 11% _x000D_
_x000D_
 baby, feminine &amp; family care 1% 1% (2)% 3% 1% â€”% 3% _x000D_
_x000D_
 total company 3% 3% (3)% 2% 1% 1% 4% _x000D_
_x000D_
 _x000D_
 twelve months ended june 30, 2020 _x000D_
_x000D_
 net sales % change versus year ago earnings/(loss) before income taxes % change versus year ago net earnings/(loss) % change versus year ago _x000D_
_x000D_
 beauty $13,359 4% $3,437 5% $2,737 4% _x000D_
_x000D_
 grooming 6,069 (2)% 1,613 (9)% 1,329 (13)% _x000D_
_x000D_
 health care 9,028 10% 2,156 9% 1,652 9% _x000D_
_x000D_
 fabric &amp; home care 23,735 7% 5,426 18% 4,154 18% _x000D_
_x000D_
 baby, feminine &amp; family care 18,364 3% 4,534 26% 3,465 27% _x000D_
_x000D_
 corporate 395 (18)% (1,332) n/a (234) n/a _x000D_
_x000D_
 total company $70,950 5% $15,834 161% $13,103 230% _x000D_
_x000D_
 _x000D_
 twelve months ended june 30, 2020 _x000D_
_x000D_
 (percent change vs. year ago) _x000D_
_x000D_
 volume with acquisitions &amp; divestitures volume excluding acquisitions &amp; divestitures foreign exchange price mix other net sales growth _x000D_
_x000D_
 beauty 3% 2% (2)% 2% 1% â€”% 4% _x000D_
_x000D_
 grooming (1)% (1)% (3)% 2% â€”% â€”% (2)% _x000D_
_x000D_
 health care 10% 5% (2)% 1% 1% â€”% 10% _x000D_
_x000D_
 fabric &amp; home care 6% 7% (1)% 1% 1% â€”% 7% _x000D_
_x000D_
 baby, feminine &amp; family care 3% 3% (2)% 1% 1% â€”% 3% _x000D_
_x000D_
 total company 4% 4% (2)% 1% 1% 1% 5% _x000D_
_x000D_
net sales percentage changes are approximations based on quantitative formulas that are consistently applied._x000D_
_x000D_
other includes the sales mix impact from acquisitions and divestitures and rounding impacts necessary to reconcile volume to net sales._x000D_
 _x000D_
 _x000D_
 the procter &amp; gamble company and subsidiaries (amounts in millions except per share amounts) consolidated statements of cash flows _x000D_
_x000D_
 twelve months ended june 30 _x000D_
_x000D_
 2020 2019 _x000D_
_x000D_
 cash, cash equivalents and restricted cash, beginning of year $ 4,239 $ 2,569 _x000D_
_x000D_
 operating activities _x000D_
_x000D_
 net earnings 13,103 3,966 _x000D_
_x000D_
 depreciation and amortization 3,013 2,824 _x000D_
 _x000D_
 share-based compensation expense 558 515 _x000D_
_x000D_
 deferred income taxes (596) (411) _x000D_
_x000D_
 loss/(gain) on sale of assets 7 (678) _x000D_
_x000D_
 goodwill and indefinite-lived intangible impairment charges â€” 8,345 _x000D_
_x000D_
 change in accounts receivable 634 (276) _x000D_
_x000D_
 change in inventories (637) (239) _x000D_
_x000D_
 change in accounts payable, accrued and other liabilities 1,923 1,856 _x000D_
_x000D_
 change in other operating assets and liabilities (710) (973) _x000D_
_x000D_
 other 108 313 _x000D_
_x000D_
 total operating activities 17,403 15,242 _x000D_
_x000D_
 investing activities _x000D_
_x000D_
 capital expenditures (3,073) (3,347) _x000D_
_x000D_
 proceeds from asset sales 30 394 _x000D_
_x000D_
 acquisitions, net of cash acquired (58) (3,945) _x000D_
_x000D_
 purchases of short-term investments â€” (158) _x000D_
_x000D_
 proceeds from sales and maturities of investment securities 6,151 3,628 _x000D_
_x000D_
 change in other investments (5) (62) _x000D_
_x000D_
 total investing activities 3,045 (3,490) _x000D_
_x000D_
 financing activities _x000D_
_x000D_
 dividends to shareholders (7,789) (7,498) _x000D_
_x000D_
 increases/(reductions) in short-term debt 2,345 (2,215) _x000D_
_x000D_
 additions to long-term debt 4,951 2,367 _x000D_
_x000D_
 reductions of long-term debt (2,447) (969) _x000D_
_x000D_
 treasury stock purchases (7,405) (5,003) _x000D_
_x000D_
 impact of stock options and other 1,978 3,324 _x000D_
_x000D_
 total financing activities (8,367) (9,994) _x000D_
_x000D_
 effect of exchange rate changes on cash, cash equivalents and restricted cash (139) (88) _x000D_
_x000D_
 change in cash, cash equivalents and restricted cash 11,942 1,670 _x000D_
_x000D_
 cash, cash equivalents and restricted cash, end of year $ 16,181 $ 4,239 _x000D_
 _x000D_
 _x000D_
 the procter &amp; gamble company and subsidiaries (amounts in millions except per share amounts) condensed consolidated balance sheets _x000D_
_x000D_
 june 30, 2020 june 30, 2019 _x000D_
_x000D_
 cash and cash equivalents $ 16,181 $ 4,239 _x000D_
_x000D_
 available-for-sale investment securities â€” 6,048 _x000D_
_x000D_
 accounts receivable 4,178 4,951 _x000D_
_x000D_
 inventories 5,498 5,017 _x000D_
_x000D_
 prepaid expenses and other current assets 2,130 2,218 _x000D_
_x000D_
 total current assets 27,987 22,473 _x000D_
_x000D_
 property, plant and equipment, net 20,692 21,271 _x000D_
_x000D_
 goodwill 39,901 40,273 _x000D_
_x000D_
 trademarks and other intangible assets, net 23,792 24,215 _x000D_
_x000D_
 other noncurrent assets 8,328 6,863 _x000D_
_x000D_
 total assets $ 120,700 $ 115,095 _x000D_
 _x000D_
 accounts payable $ 12,071 $ 11,260 _x000D_
_x000D_
 accrued and other liabilities 9,722 9,054 _x000D_
_x000D_
 debt due within one year 11,183 9,697 _x000D_
_x000D_
 total current liabilities 32,976 30,011 _x000D_
_x000D_
 long-term debt 23,537 20,395 _x000D_
_x000D_
 deferred income taxes 6,199 6,899 _x000D_
_x000D_
 other noncurrent liabilities 11,110 10,211 _x000D_
_x000D_
 total liabilities 73,822 67,516 _x000D_
_x000D_
 total shareholders' equity 46,878 47,579 _x000D_
_x000D_
 total liabilities and shareholders' equity $ 120,700 $ 115,095 _x000D_
 _x000D_
the procter &amp; gamble company_x000D_
_x000D_
exhibit 1: non-gaap measures_x000D_
_x000D_
in accordance with the sec's regulation g, the following provides definitions of the non-gaap measures used in procter &amp; gamble's july 30, 2020 earnings release and the reconciliation to the most closely related gaap measure. we believe that these measures provide useful perspective on underlying business trends (i.e., trends excluding non-recurring or unusual items) and results and provide a supplemental measure of year-on-year results. the non-gaap measures described below are used by management in making operating decisions, allocating financial resources and for business strategy purposes. these measures may be useful to investors as they provide supplemental information about business performance and provide investors a view of our business results through the eyes of management. these measures are also used to evaluate senior management and are a factor in determining their at-risk compensation. these non-gaap measures are not intended to be considered by the user in place of the related gaap measure, but rather as supplemental information to our business results. these non-gaap measures may not be the same as similar measures used by other companies due to possible differences in method and in the items or events being adjusted._x000D_
_x000D_
the core earnings measures included in the following reconciliation tables refer to the equivalent gaap measures adjusted as applicable for the following items:_x000D_
_x000D_
incremental restructuring: the company has had and continues to have an ongoing level of restructuring activities. such activities have resulted in ongoing annual restructuring related charges of approximately $250 - $500 million before tax. in 2012, the company began a $10 billion strategic productivity and cost savings initiative that included incremental restructuring activities. in 2017, we communicated details of an additional multi-year productivity and cost savings plan. this results in incremental restructuring charges to accelerate productivity efforts and cost savings. the adjustment to core earnings includes only the restructuring costs above what we believe are the normal recurring level of restructuring costs. _x000D_
_x000D_
gain on dissolution of the pgt healthcare partnership: the company dissolved our pgt healthcare partnership, a venture between the company and teva pharmaceuticals industries, ltd (teva) in the otc consumer healthcare business, during the year ended june 30, 2019. the transaction was accounted for as a sale of the teva portion of the pgt business; the company recognized an after-tax gain on the dissolution of $353 million. _x000D_
 _x000D_
shave care impairment: in the fourth quarter of fiscal 2019, the company recognized a non-cash after-tax impairment charge of $8.0 billion ($8.3 billion before tax) related to the shave care reporting unit and the gillette indefinite-lived intangible asset. this was comprised of a before and after-tax impairment charge of $6.8 billion related to goodwill and an after-tax impairment charge of $1.2 billion ($1.6 billion before tax) related to the gillette indefinite-lived intangible asset. _x000D_
_x000D_
anti-dilutive impacts: the shave care impairment charges caused preferred shares that are normally dilutive (and hence, normally assumed converted for purposes of determining diluted earnings per share) to be anti-dilutive. accordingly, for u.s. gaap the preferred shares were not assumed to be converted into common shares for diluted earnings per share and the related dividends paid to the preferred shareholders were deducted from net income to calculate net earnings available to common shareholders. as a result of the non-gaap shave care impairment adjustment, these instruments are dilutive for non-gaap core earnings per share. _x000D_
_x000D_
we do not view the above items to be part of our sustainable results and their exclusion from core earnings measures provides a more comparable measure of year-on-year results. these items are also excluded when evaluating senior management in determining their at-risk compensation._x000D_
_x000D_
organic sales growth*: organic sales growth is a non-gaap measure of sales growth excluding the impacts of acquisitions, divestitures and foreign exchange from year-over-year comparisons. management believes this measure provides investors with a supplemental understanding of underlying sales trends by providing sales growth on a consistent basis._x000D_
_x000D_
core operating profit margin*: core operating profit margin is a measure of the company's operating margin adjusted for items as indicated. management believes this non-gaap measure provides a supplemental perspective to the company's operating efficiency over time._x000D_
_x000D_
core gross margin: core gross margin is a measure of the company's gross margin adjusted for items as indicated. management believes this non-gaap measure provides a supplemental perspective to the company's operating efficiency over time._x000D_
_x000D_
core selling, general and administrative (sg&amp;a) expense as a percentage of net sales: core sg&amp;a expense as a percentage of net sales is a measure of the company's selling, general and administrative expenses adjusted for items as indicated. management believes this non-gaap measure provides a supplemental perspective to the company's operating efficiency over time._x000D_
_x000D_
core eps and currency-neutral core eps*: core earnings per share, or core eps, is a measure of the company's diluted net earnings per share adjusted as indicated. currency-neutral core eps is a _x000D_
 _x000D_
measure of the company's core eps excluding the incremental current year impact of foreign exchange. management views these non-gaap measures as a useful supplemental measure of company performance over time. _x000D_
_x000D_
</v>
      </c>
      <c r="C12">
        <v>2020</v>
      </c>
      <c r="D12" t="s">
        <v>9</v>
      </c>
      <c r="E12" s="1">
        <f>(LEN(B12)-LEN(SUBSTITUTE(B12,$D$2,"")))/LEN($D$2)</f>
        <v>1</v>
      </c>
      <c r="F12">
        <f t="shared" si="3"/>
        <v>32767</v>
      </c>
      <c r="G12" t="str">
        <f t="shared" si="1"/>
        <v>Y</v>
      </c>
    </row>
    <row r="13" spans="1:7" ht="18" customHeight="1" x14ac:dyDescent="0.75">
      <c r="A13" t="s">
        <v>17</v>
      </c>
      <c r="B13" s="2" t="str">
        <f>LOWER(_xll.CalcbenchDisclosureTextFiscalPeriod($B$2,$A13,C13,D13))</f>
        <v>_x000D_
ex-99.1
_x000D_
2
_x000D_
a52459129ex99_1.htm
_x000D_
exhibit 99.1
_x000D_
 _x000D_
 _x000D_
 _x000D_
exhibit 99.1 _x000D_
 _x000D_
 _x000D_
 q2 2021 financial results: alcoa corporation sets record for highest quarterly net income and earnings per share _x000D_
 _x000D_
 _x000D_
 pittsburgh--(business wire)--july 15, 2021--alcoa corporation (nyse: aa) today reported its highest ever quarterly net income and earnings per share, capturing the benefits of strong aluminum pricing with improved customer demand,
 stable operational performance, and additional cash generation through strategic actions. _x000D_
 _x000D_
 _x000D_
 _x000D_
 _x000D_
 second quarter highlights _x000D_
 _x000D_
 _x000D_
 highest profitability since alcoa corporation's 2016 inception with record quarterly net income of $309 million and earnings per share of $1.63 _x000D_
 _x000D_
 adjusted ebitda excluding special items increased 19 percent sequentially to $618 million _x000D_
 _x000D_
 strong aluminum pricing with more than a 60 percent year-over-year increase in realized pricing _x000D_
 _x000D_
 used cash to significantly strengthen the balance sheet, including actions that reduced debt and improved global pension plan funding status to more than 90 percent _x000D_
 _x000D_
 total debt was $2.3 billion and net debt was $642 million as of june 30, 2021; proportional adjusted net debt improved $1.3 billion from year end 2020, ending the quarter at $2.1 billion and meeting the company's target range of $2.0
 billion to $2.5 billion _x000D_
 _x000D_
 sold former eastalco site in maryland for $100 million _x000D_
 _x000D_
 finished the quarter with a cash balance of $1.65 billion _x000D_
 _x000D_
 _x000D_
 financial results _x000D_
 _x000D_
 _x000D_
 m, except per share amounts 2q21 1q21 2q20 _x000D_
 _x000D_
 revenue $2,833 $2,870 $2,148 _x000D_
 _x000D_
 net income (loss) attributable to alcoa corporation $309 $175 $(197) _x000D_
 _x000D_
 earnings (loss) per share attributable to alcoa corporation $1.63 $0.93 $(1.06) _x000D_
 _x000D_
 adjusted net income (loss) $281 $150 $(4) _x000D_
 _x000D_
 adjusted earnings (loss) per share $1.49 $0.79 $(0.02) _x000D_
 _x000D_
 adjusted ebitda excluding special items $618 $521 $185 _x000D_
 _x000D_
 _x000D_
 1 _x000D_
 _x000D_
 "alcoa had an excellent second quarter and first half of the year, the strongest since our launch as an independent company in 2016," said alcoa president and chief executive officer roy harvey. "this record-setting performance reflects how
 our strategies are working to deliver results. _x000D_
 _x000D_
 "across our company, we have been working relentlessly to ensure that alcoa is successful through all market cycles, and this steadfast resilience and consistent performance has allowed us to capture the benefits from strong aluminum
 pricing and improved customer demand," harvey said. "today, we have a strengthened balance sheet with lower debt and additional cash to continue to pursue our strategic priorities." _x000D_
 _x000D_
 second quarter 2021 results _x000D_
 _x000D_
 _x000D_
 shipments: in alumina, third-party shipments remained strong on continued high production rates. in aluminum, total third-party shipments were consistent with the prior quarter after excluding the impact of the warrick rolling
 mill, which was sold on march 31, 2021, and the first quarter sales of accumulated inventory at the san ciprian smelter from a prior strike, now suspended. shipment volume for value-add aluminum products, which includes specific shapes and
 alloys such as billet, slab, foundry, and rod, increased 2 percent sequentially, posting four consecutive quarters of volume improvement for a cumulative 40 percent year-over-year increase. _x000D_
 _x000D_
 production: each of the company's three segments maintained stable, daily average production with the alumina segment performing at near-record levels. _x000D_
 _x000D_
 revenue: higher aluminum prices, and improvements in value-added product sales, drove a 7 percent sequential increase after excluding the impact of the warrick rolling mill sale, partially offset by lower alumina prices. _x000D_
 _x000D_
 net income attributable to alcoa corporation: alcoa reported net income of $309 million, or $1.63 per share, a sequential improvement of $134 million from net income of $175 million, or $0.93 per share, in the first quarter of
 2021. the improved results are primarily due to higher aluminum prices and the recognition of a gain on the sale of the former eastalco site; partially offset by lower alumina prices, higher restructuring costs, and higher production costs.
 _x000D_
 _x000D_
 adjusted net income: excluding the benefit from net special items of $28 million, adjusted net income was $281 million, or $1.49 per share, an 87 percent increase from the prior quarter's adjusted net income of $150 million, or
 $0.79 per share. notable special items include gains from non-core asset sales of $96 million, primarily the sale of the former eastalco site, offset by $39 million in pension lump sum settlement charges and $32 million in debt redemption
 expenses. _x000D_
 _x000D_
 adjusted ebitda excluding special items: adjusted ebitda excluding special items was $618 million, a 19 percent sequential increase primarily attributed to higher aluminum prices. _x000D_
 _x000D_
 cash: alcoa ended the quarter with cash on hand of $1.65 billion. cash activity included $750 million early redemption of the 6.75 percent senior notes, contribution of $500 million to the u.s. pension plans and net proceeds of
 $94 million from the sale of the former eastalco site in maryland. 
 cash used for operations was $86 million, including the $500 million pension contribution. cash used for financing activities was $849 million, primarily related to the early debt redemption. cash provided from investing activities was $34
 million, primarily related to the sale of the former eastalco site, offset by capital expenditures. free cash flow was negative $165 million. _x000D_
 _x000D_
 debt and pension actions: total debt as of june 30, 2021 was $2.3 billion, an improvement from total debt of $3 billion in the first quarter of 2021 with the redemption of $750 million of 6.75 percent senior notes in april 2021.
 the redemption, combined with the $500 million contribution to u.s. pension plans, moves the company's proportional adjusted net debt to $2.1 billion, within the target range of $2.0 billion to $2.5 billion. the company ended the quarter
 with $642 million in net debt. _x000D_
 _x000D_
 working capital: the company reported 26 days working capital, one day higher than the first quarter of 2021. on a year-over-year quarter basis, excluding the working capital of the warrick rolling mill in the comparative period,
 days working capital increased five days. _x000D_
 _x000D_
 _x000D_
 2 _x000D_
 _x000D_
 non-core asset sales _x000D_
 _x000D_
 in june 2021, alcoa completed the sale of the former eastalco site, including approximately 2,100 acres, for total consideration of $100 million. the former smelter permanently closed in 2010, and alcoa successfully prepared the site to
 create value. alcoa received $94 million in net cash proceeds and recorded a gain of $90 million. additionally, alcoa sold other non-core assets in the second quarter of 2021 for total proceeds of $20 million. _x000D_
 _x000D_
 advance sustainably _x000D_
 _x000D_
 alcoa is continuing to recognize year-over-year improvement in customer demand for its sustana line of products, which is the most comprehensive in the industry. _x000D_
 _x000D_
 in july, alcoa announced a new sale of its low-carbon primary aluminum product, ecolum, to wkw extrusion's erbsloh aluminium, which produces extruded and surface-finished aluminum for a variety of applications. the latest sale
 complements other supply agreements from the sustana family, including the first commercial shipments in june of ecosource, the world's first and only low-carbon smelter grade alumina product. _x000D_
 _x000D_
 the company also continues to improve its climate strategy and environmental performance to achieve its long-term greenhouse gas reduction targets and sustainability goals. _x000D_
 _x000D_
 in may, alcoa announced a development project to explore use of mechanical vapor recompression (mvr) in refining, which has the potential to further reduce carbon emissions. the australian renewable energy agency (arena) granted to alcoa of
 australia $8.8 million (a$11.3 million) to test the technology. _x000D_
 _x000D_
 in june, the company's elysis joint venture announced the start of construction on commercial-sized prototype inert anode cells in saguenay-lac-saint-jean, quebec. elysis aims to revolutionize the traditional process to make
 primary aluminum, eliminating all direct greenhouse gases and instead producing pure oxygen. _x000D_
 _x000D_
 in august, alcoa will begin work on a new bauxite residue filtration facility at its pocos de caldas (brazil) refinery, reducing water usage and requiring less land to store residue. alcoa first adopted the technology in western australia.
 the project is estimated to cost approximately $60 million, with approximately half to be spent in 2021, which is included the company's consolidated capital expenditure outlook for 2021. construction is expected to be complete in the second
 quarter of 2022, with commissioning by the end of that year. _x000D_
 _x000D_
 2021 outlook _x000D_
 _x000D_
 alcoa continues to expect a strong 2021 based on the continued economic recovery and increased demand for aluminum in all end markets. the company's aluminum segment is forecasting double digit growth on year-over-year sales of value-add
 products. _x000D_
 _x000D_
 the company's 2021 shipment outlook for all segments is expected to improve: bauxite by 0.1 million dry metric tons to between 50.0 and 51.0 million dry metric tons; alumina by 0.1 million metric tons to between 14.1 to 14.2 million metric
 tons; and aluminum by 0.2 million metric tons to between 2.9 and 3.0 million metric tons. _x000D_
 _x000D_
 3 _x000D_
 _x000D_
 in the third quarter of 2021, alcoa anticipates another strong quarter based on continuing forecasts for economic recovery and solid global demand across key end-use sectors. the company also anticipates continuing inflationary pressure on
 raw materials and energy. _x000D_
 _x000D_
 based on current alumina and aluminum market conditions, the company expects third quarter tax expense to exceed $100 million, which may vary with market conditions and jurisdictional profitability. _x000D_
 _x000D_
 the covid-19 pandemic is ongoing, and its magnitude and duration continue to be unknown. the company continues to take appropriate measures to protect its employees and business from the risks of the pandemic by following all appropriate
 health-based protocols. uncertainty around the pandemic's impact on the company's business, financial condition, operating results, and cash flows could cause actual results to differ from this outlook. _x000D_
 _x000D_
 conference call _x000D_
 _x000D_
 alcoa will hold its quarterly conference call at 5:00 p.m. eastern daylight time (edt) on thursday, july 15, 2021, to present second quarter 2021 financial results and discuss the business, developments, and market conditions. _x000D_
 _x000D_
 the call will be webcast via the company's homepage on www.alcoa.com. presentation materials for the call will be available for viewing on the same website at approximately 4:15 p.m. edt on july 15, 2021. call information and related
 details are available under the "investors" section of www.alcoa.com. _x000D_
 _x000D_
 dissemination of company information _x000D_
 _x000D_
 alcoa intends to make future announcements regarding company developments and financial performance through its website, www.alcoa.com, as well as through press releases, filings with the securities and exchange commission, conference calls
 and webcasts. the company does not incorporate the information contained on, or accessible through, its corporate website into this press release. _x000D_
 _x000D_
 about alcoa corporation _x000D_
 _x000D_
 alcoa (nyse: aa) is a global industry leader in bauxite, alumina, and aluminum products, and is built on a foundation of strong values and operating excellence dating back 135 years to the world-changing discovery that made aluminum an
 affordable and vital part of modern life. since developing the aluminum industry, and throughout our history, our talented alcoans have followed on with breakthrough innovations and best practices that have led to efficiency, safety,
 sustainability, and stronger communities wherever we operate. _x000D_
 _x000D_
 forward-looking statements _x000D_
 _x000D_
 this news release contains statements that relate to future events and expectations and as such constitute forward-looking statements within the meaning of the private securities litigation reform act of 1995. forward-looking statements
 include those containing such words as "anticipates," "believes," "could," "estimates," "expects," "forecasts," "goal," "intends," "may," "outlook," "plans," "projects," "seeks," "sees," "should," "targets," "will," "would," or other words of
 similar meaning. all statements by alcoa corporation that reflect expectations, assumptions or projections about the future, other than statements of historical fact, are forward-looking statements, including, without limitation, forecasts
 concerning global demand growth for bauxite, alumina, and aluminum, and supply/demand balances; statements, projections or forecasts of future or targeted financial results, or operating or sustainability performance; statements about
 strategies, outlook, and business and financial prospects; and statements about capital allocation and return of capital. these statements reflect beliefs and assumptions that are based on alcoa corporation's perception of historical trends,
 current conditions, and expected future developments, as well as other factors that management believes are appropriate in the circumstances. forward-looking statements are not guarantees of future performance and are subject to known and
 unknown risks, uncertainties, and changes in circumstances that are difficult to predict. although alcoa corporation believes that the expectations reflected in any forward-looking statements are based on reasonable assumptions, it can give
 no assurance that these expectations will be attained and it is possible that actual results may differ materially from those indicated by these forward-looking statements due to a variety of risks and uncertainties. such risks and
 uncertainties include, but are not limited to: (a) current and potential future impacts of the coronavirus (covid-19) pandemic on the global economy and our business, financial condition, results of operations, or cash flows and judgments and
 assumptions used in our estimates; (b) material adverse changes in aluminum industry conditions, including global supply and demand conditions and fluctuations in london metal exchange-based prices and premiums, as applicable, for primary
 aluminum and other products, and fluctuations in indexed-based and spot prices for alumina; (c) deterioration in global economic and financial market conditions generally and which may also affect alcoa corporation's ability to obtain credit
 or financing upon acceptable terms or at all; (d) unfavorable changes in the markets served by alcoa corporation; (e) the impact of changes in foreign currency exchange and tax rates on costs and results; (f) increases in energy or raw
 material costs or uncertainty of energy supply or raw materials; (g) declines in the discount rates used to measure pension and other postretirement benefit liabilities or lower-than-expected investment returns on pension assets, or
 unfavorable changes in laws or regulations that govern pension plan funding; (h) the inability to achieve improvement in profitability and margins, cost savings, cash generation, revenue growth, fiscal discipline, sustainability targets, or
 strengthening of competitiveness and operations anticipated from portfolio actions, operational and productivity improvements, technology advancements, and other initiatives; (i) the inability to realize expected benefits, in each case as
 planned and by targeted completion dates, from acquisitions, divestitures, restructuring activities, facility closures, curtailments, restarts, expansions, or joint ventures; (j) political, economic, trade, legal, public health and safety,
 and regulatory risks in the countries in which alcoa corporation operates or sells products; (k) labor disputes and/or work stoppages; (l) the outcome of contingencies, including legal and tax proceedings, government or regulatory
 investigations, and environmental remediation; (m) the impact of cyberattacks and potential information technology or data security breaches; (n) risks associated with long-term debt obligations; and (o) the other risk factors discussed in
 part i item 1a of alcoa corporation's annual report on form 10-k for the fiscal year ended december 31, 2020 and other reports filed by alcoa corporation with the u.s. securities and exchange commission. alcoa corporation disclaims any
 obligation to update publicly any forward-looking statements, whether in response to new information, future events or otherwise, except as required by applicable law. market projections are subject to the risks described above and other
 risks in the market. _x000D_
 _x000D_
 4 _x000D_
 _x000D_
 non-gaap financial measures _x000D_
 _x000D_
 some of the information included in this release is derived from alcoa corporation's consolidated financial information but is not presented in alcoa corporation's financial statements prepared in accordance with accounting principles
 generally accepted in the united states of america (gaap). certain of these data are considered "non-gaap financial measures" under sec regulations. alcoa corporation believes that the presentation of non-gaap financial measures is useful to
 investors because such measures provide both additional information about the operating performance of alcoa corporation and insight on the ability of alcoa corporation to meet its financial obligations by adjusting the most directly
 comparable gaap financial measure for the impact of, among others, "special items" as defined by the company, non-cash items in nature, and/or nonoperating expense or income items. the presentation of non-gaap financial measures is not
 intended to be a substitute for, and should not be considered in isolation from, the financial measures reported in accordance with gaap. reconciliations to the most directly comparable gaap financial measures and management's rationale for
 the use of the non-gaap financial measures can be found in the schedules to this release. _x000D_
 _x000D_
 5 _x000D_
 _x000D_
 _x000D_
 alcoa corporation and subsidiaries _x000D_
 _x000D_
 statement of consolidated operations (unaudited) _x000D_
 _x000D_
 (dollars in millions, except per-share amounts) _x000D_
 _x000D_
 quarter ended _x000D_
 _x000D_
 june 30, 2021 march 31, 2021 june 30, 2020 _x000D_
 _x000D_
 sales $ 2,833 $ 2,870 $ 2,148 _x000D_
 _x000D_
 cost of goods sold (exclusive of expenses below) 2,156 2,292 1,932 _x000D_
 _x000D_
 selling, general administrative, and other expenses 54 52 44 _x000D_
 _x000D_
 research and development expenses 6 7 5 _x000D_
 _x000D_
 provision for depreciation, depletion, and amortization 161 182 152 _x000D_
 _x000D_
 restructuring and other charges, net 33 7 37 _x000D_
 _x000D_
 interest expense 67 42 32 _x000D_
 _x000D_
 other (income) expenses, net (105 ) (24 ) 51 _x000D_
 _x000D_
 total costs and expenses 2,372 2,558 2,253 _x000D_
 _x000D_
 income (loss) before income taxes 461 312 (105 ) _x000D_
 _x000D_
 provision for income taxes 111 93 45 _x000D_
 _x000D_
 net income (loss) 350 219 (150 ) _x000D_
 _x000D_
 less: net income attributable to noncontrolling interest 41 44 47 _x000D_
 _x000D_
 net income (loss) attributable to alcoa corporation $ 309 $ 175 $ (197 ) _x000D_
 _x000D_
 earnings per share attributable to alcoa corporation common shareholders: _x000D_
 _x000D_
 basic: _x000D_
 _x000D_
 net income (loss) $ 1.66 $ 0.94 $ (1.06 ) _x000D_
 _x000D_
 average number of shares 186,705,311 186,226,070 185,917,932 _x000D_
 _x000D_
 diluted: _x000D_
 _x000D_
 net income (loss) $ 1.63 $ 0.93 $ (1.06 ) _x000D_
 _x000D_
 average number of shares 190,195,453 188,820,184 185,917,932 _x000D_
 _x000D_
 _x000D_
 6 _x000D_
 _x000D_
 _x000D_
 alcoa corporation and subsidiaries _x000D_
 _x000D_
 statement of consolidated operations (unaudited), continued _x000D_
 _x000D_
 (dollars in millions, except per-share amounts) _x000D_
 _x000D_
 six months ended _x000D_
 _x000D_
 june 30, 2021 june 30, 2020 _x000D_
 _x000D_
 sales $ 5,703 $ 4,529 _x000D_
 _x000D_
 cost of goods sold (exclusive of expenses below) 4,448 3,957 _x000D_
 _x000D_
 selling, general administrative, and other expenses 106 104 _x000D_
 _x000D_
 research and development expenses 13 12 _x000D_
 _x000D_
 provision for depreciation, depletion, and amortization 343 322 _x000D_
 _x000D_
 restructuring and other charges, net 40 39 _x000D_
 _x000D_
 interest expense 109 62 _x000D_
 _x000D_
 other income, net (129 ) (81 ) _x000D_
 _x000D_
 total costs and expenses 4,930 4,415 _x000D_
 _x000D_
 income before income taxes 773 114 _x000D_
 _x000D_
 provision for income taxes 204 125 _x000D_
 _x000D_
 net income (loss) 569 (11 ) _x000D_
 _x000D_
 less: net income attributable to noncontrolling interest 85 106 _x000D_
 _x000D_
 net income (loss) attributable to alcoa corporation $ 484 $ (117 ) _x000D_
 _x000D_
 earnings per share attributable to alcoa corporation common shareholders: _x000D_
 _x000D_
 basic: _x000D_
 _x000D_
 net income (loss) $ 2.60 $ (0.63 ) _x000D_
 _x000D_
 average number of shares 186,473,781 185,822,220 _x000D_
 _x000D_
 diluted: _x000D_
 _x000D_
 net income (loss) $ 2.56 $ (0.63 ) _x000D_
 _x000D_
 average number of shares 189,497,440 185,822,220 _x000D_
 _x000D_
 common stock outstanding at the end of the period 186,855,060 185,918,829 _x000D_
 _x000D_
 _x000D_
 7 _x000D_
 _x000D_
 _x000D_
 alcoa corporation and subsidiaries _x000D_
 _x000D_
 consolidated balance sheet (unaudited) _x000D_
 _x000D_
 (in millions) _x000D_
 _x000D_
 june 30, 2021 december 31, 2020 _x000D_
 _x000D_
 assets _x000D_
 _x000D_
 current assets: _x000D_
 _x000D_
 cash and cash equivalents $ 1,652 $ 1,607 _x000D_
 _x000D_
 receivables from customers 644 471 _x000D_
 _x000D_
 other receivables 100 85 _x000D_
 _x000D_
 inventories 1,547 1,398 _x000D_
 _x000D_
 fair value of derivative instruments 25 21 _x000D_
 _x000D_
 assets held for sale â€” 648 _x000D_
 _x000D_
 prepaid expenses and other current assets 233 290 _x000D_
 _x000D_
 total current assets 4,201 4,520 _x000D_
 _x000D_
 properties, plants, and equipment 20,551 20,522 _x000D_
 _x000D_
 less: accumulated depreciation, depletion, and amortization 13,575 13,332 _x000D_
 _x000D_
 properties, plants, and equipment, net 6,976 7,190 _x000D_
 _x000D_
 investments 1,113 1,051 _x000D_
 _x000D_
 deferred income taxes 729 655 _x000D_
 _x000D_
 fair value of derivative instruments 3 â€” _x000D_
 _x000D_
 other noncurrent assets 1,416 1,444 _x000D_
 _x000D_
 total assets $ 14,438 $ 14,860 _x000D_
 _x000D_
 liabilities _x000D_
 _x000D_
 current liabilities: _x000D_
 _x000D_
 accounts payable, trade $ 1,392 $ 1,403 _x000D_
 _x000D_
 accrued compensation and retirement costs 378 395 _x000D_
 _x000D_
 taxes, including income taxes 126 91 _x000D_
 _x000D_
 fair value of derivative instruments 236 103 _x000D_
 _x000D_
 liabilities held for sale â€” 242 _x000D_
 _x000D_
 other current liabilities 538 525 _x000D_
 _x000D_
 long-term debt due within one year 1 2 _x000D_
 _x000D_
 total current liabilities 2,671 2,761 _x000D_
 _x000D_
 long-term debt, less amount due within one year 2,216 2,463 _x000D_
 _x000D_
 accrued pension benefits 682 1,492 _x000D_
 _x000D_
 accrued other postretirement benefits 661 744 _x000D_
 _x000D_
 asset retirement obligations 584 625 _x000D_
 _x000D_
 environmental remediation 262 293 _x000D_
 _x000D_
 fair value of derivative instruments 1,203 742 _x000D_
 _x000D_
 noncurrent income taxes 191 209 _x000D_
 _x000D_
 other noncurrent liabilities and deferred credits 550 515 _x000D_
 _x000D_
 total liabilities 9,020 9,844 _x000D_
 _x000D_
 equity _x000D_
 _x000D_
 alcoa corporation shareholders' equity: _x000D_
 _x000D_
 common stock 2 2 _x000D_
 _x000D_
 additional capital 9,695 9,663 _x000D_
 _x000D_
 accumulated deficit (241 ) (725 ) _x000D_
 _x000D_
 accumulated other comprehensive loss (5,687 ) (5,629 ) _x000D_
 _x000D_
 total alcoa corporation shareholders' equity 3,769 3,311 _x000D_
 _x000D_
 noncontrolling interest 1,649 1,705 _x000D_
 _x000D_
 total equity 5,418 5,016 _x000D_
 _x000D_
 total liabilities and equity $ 14,438 $ 14,860 _x000D_
 _x000D_
 _x000D_
 _x000D_
 this line item includes $3 of restricted cash as of both june 30, 2021 and december 31, 2020. _x000D_
 _x000D_
 _x000D_
 8 _x000D_
 _x000D_
 _x000D_
 alcoa corporation and subsidiaries _x000D_
 _x000D_
 statement of consolidated cash flows (unaudited) _x000D_
 _x000D_
 (in millions) _x000D_
 _x000D_
 six months ended june 30, _x000D_
 _x000D_
 2021 2020 _x000D_
 _x000D_
 cash from operations _x000D_
 _x000D_
 net income (loss) $ 569 $ (11 ) _x000D_
 _x000D_
 adjustments to reconcile net income to cash from operations: _x000D_
 _x000D_
 depreciation, depletion, and amortization 343 322 _x000D_
 _x000D_
 deferred income taxes 48 (6 ) _x000D_
 _x000D_
 equity earnings, net of dividends (46 ) 15 _x000D_
 _x000D_
 restructuring and other charges, net 40 39 _x000D_
 _x000D_
 net gain from investing activities - asset sales (124 ) (176 ) _x000D_
 _x000D_
 net periodic pension benefit cost 24 67 _x000D_
 _x000D_
 stock-based compensation 18 17 _x000D_
 _x000D_
 provision for bad debt expense 1 2 _x000D_
 _x000D_
 premium paid on early redemption of debt 25 â€” _x000D_
 _x000D_
 other 28 5 _x000D_
 _x000D_
 changes in assets and liabilities, excluding effects of divestitures and foreign currency translation adjustments: _x000D_
 _x000D_
 (increase) decrease in receivables (270 ) 124 _x000D_
 _x000D_
 (increase) decrease in inventories (184 ) 184 _x000D_
 _x000D_
 decrease in prepaid expenses and other current assets 58 13 _x000D_
 _x000D_
 increase (decrease) in accounts payable, trade 32 (183 ) _x000D_
 _x000D_
 (decrease) in accrued expenses (8 ) (120 ) _x000D_
 _x000D_
 increase in taxes, including income taxes 40 7 _x000D_
 _x000D_
 pension contributions (570 ) (59 ) _x000D_
 _x000D_
 (increase) decrease in noncurrent assets (46 ) 19 _x000D_
 _x000D_
 (decrease) in noncurrent liabilities (58 ) (61 ) _x000D_
 _x000D_
 cash (used for) provided from operations (80 ) 198 _x000D_
 _x000D_
 financing activities _x000D_
 _x000D_
 additions to debt (original maturities greater than three months) 495 â€” _x000D_
 _x000D_
 payments on debt (original maturities greater than three months) (776 ) â€” _x000D_
 _x000D_
 proceeds from the exercise of employee stock options 14 â€” _x000D_
 _x000D_
 financial contributions for the divestiture of businesses (13 ) (24 ) _x000D_
 _x000D_
 contributions from noncontrolling interest â€” 16 _x000D_
 _x000D_
 distributions to noncontrolling interest (137 ) (106 ) _x000D_
 _x000D_
 other (4 ) (1 ) _x000D_
 _x000D_
 cash used for financing activities (421 ) (115 ) _x000D_
 _x000D_
 investing activities _x000D_
 _x000D_
 capital expenditures (154 ) (168 ) _x000D_
 _x000D_
 proceeds from the sale of assets 705 199 _x000D_
 _x000D_
 additions to investments (3 ) (3 ) _x000D_
 _x000D_
 cash provided from investing activities 548 28 _x000D_
 _x000D_
 effect of exchange rate changes on cash and cash equivalents and restricted cash (2 ) (26 ) _x000D_
 _x000D_
 net change in cash and cash equivalents and restricted cash 45 85 _x000D_
 _x000D_
 cash and cash equivalents and restricted cash at beginning of year 1,610 883 _x000D_
 _x000D_
 cash and cash equivalents and restricted cash at end of period $ 1,655 $ 968 _x000D_
 _x000D_
 _x000D_
 9 _x000D_
 _x000D_
 _x000D_
 alcoa corporation and subsidiaries _x000D_
 _x000D_
 segment information (unaudited) _x000D_
 _x000D_
 (dollars in millions, except realized prices; dry metric tons in millions (mdmt); metric tons in thousands (kmt)) _x000D_
 _x000D_
 1q20 2q20 3q20 4q20 2020 1q21 2q21 _x000D_
 _x000D_
 bauxite: _x000D_
 _x000D_
 production (mdmt) 11.6 12.2 12.0 12.2 48.0 11.9 12.2 _x000D_
 _x000D_
 third-party shipments (mdmt) 1.4 1.6 1.6 1.9 6.5 1.5 1.1 _x000D_
 _x000D_
 intersegment shipments (mdmt) 10.5 10.8 10.5 10.4 42.2 10.5 10.8 _x000D_
 _x000D_
 third-party sales $ 71 $ 66 $ 56 $ 79 $ 272 $ 58 $ 39 _x000D_
 _x000D_
 intersegment sales $ 235 $ 245 $ 236 $ 225 $ 941 $ 185 $ 179 _x000D_
 _x000D_
 segment adjusted ebitda $ 120 $ 131 $ 124 $ 120 $ 495 $ 59 $ 41 _x000D_
 _x000D_
 depreciation, depletion, and amortization $ 34 $ 30 $ 33 $ 38 $ 135 $ 57 $ 32 _x000D_
 _x000D_
 alumina: _x000D_
 _x000D_
 production (kmt) 3,298 3,371 3,435 3,371 13,475 3,327 3,388 _x000D_
 _x000D_
 third-party shipments (kmt) 2,365 2,415 2,549 2,312 9,641 2,472 2,437 _x000D_
 _x000D_
 intersegment shipments (kmt) 1,075 987 1,135 1,046 4,243 1,101 1,054 _x000D_
 _x000D_
 average realized third-party price per metric ton of alumina $ 299 $ 250 $ 274 $ 268 $ 273 $ 308 $ 282 _x000D_
 _x000D_
 third-party sales $ 707 $ 603 $ 697 $ 620 $ 2,627 $ 760 $ 688 _x000D_
 _x000D_
 intersegment sales $ 336 $ 289 $ 329 $ 314 $ 1,268 $ 364 $ 343 _x000D_
 _x000D_
 segment adjusted ebitda $ 193 $ 88 $ 119 $ 97 $ 497 $ 227 $ 124 _x000D_
 _x000D_
 depreciation and amortization $ 49 $ 37 $ 41 $ 45 $ 172 $ 46 $ 50 _x000D_
 _x000D_
 equity loss $ (9 ) $ (8 ) $ (4 ) $ (2 ) $ (23 ) $ (5 ) $ (1 ) _x000D_
 _x000D_
 aluminum: _x000D_
 _x000D_
 primary aluminum production (kmt) 564 581 559 559 2,263 548 546 _x000D_
 _x000D_
 third-party aluminum shipments (kmt) 725 789 767 735 3,016 831 767 _x000D_
 _x000D_
 average realized third-party price per metric ton of primary aluminum $ 1,988 $ 1,694 $ 1,904 $ 2,094 $ 1,915 $ 2,308 $ 2,753 _x000D_
 _x000D_
 third-party sales $ 1,598 $ 1,475 $ 1,607 $ 1,685 $ 6,365 $ 2,047 $ 2,102 _x000D_
 _x000D_
 intersegment sales $ 3 $ 2 $ 2 $ 5 $ 12 $ 2 $ 3 _x000D_
 _x000D_
 segment adjusted ebitda $ 62 $ (34 ) $ 116 $ 181 $ 325 $ 283 $ 460 _x000D_
 _x000D_
 depreciation and amortization $ 81 $ 79 $ 80 $ 82 $ 322 $ 73 $ 73 _x000D_
 _x000D_
 equity income (loss) $ 5 $ (12 ) $ (6 ) $ 6 $ (7 ) $ 13 $ 28 _x000D_
 _x000D_
 reconciliation of total segment adjusted ebitda to consolidated net income (loss) attributable to alcoa corporation: _x000D_
 _x000D_
 total segment adjusted ebitda $ 375 $ 185 $ 359 $ 398 $ 1,317 $ 569 $ 625 _x000D_
 _x000D_
 unallocated amounts: _x000D_
 _x000D_
 transformation (16 ) (10 ) (11 ) (8 ) (45 ) (11 ) (13 ) _x000D_
 _x000D_
 intersegment eliminations (8 ) 30 (35 ) 5 (8 ) (7 ) 35 _x000D_
 _x000D_
 corporate expenses (27 ) (21 ) (24 ) (30 ) (102 ) (26 ) (28 ) _x000D_
 _x000D_
 provision for depreciation, depletion, and amortization (170 ) (152 ) (161 ) (170 ) (653 ) (182 ) (161 ) _x000D_
 _x000D_
 restructuring and other charges, net (2 ) (37 ) (5 ) (60 ) (104 ) (7 ) (33 ) _x000D_
 _x000D_
 interest expense (30 ) (32 ) (41 ) (43 ) (146 ) (42 ) (67 ) _x000D_
 _x000D_
 other income (expenses), net 132 (51 ) (45 ) (44 ) (8 ) 24 105 _x000D_
 _x000D_
 other (35 ) (17 ) (15 ) (11 ) (78 ) (6 ) (2 ) _x000D_
 _x000D_
 consolidated income (loss) before income taxes 219 (105 ) 22 37 173 312 461 _x000D_
 _x000D_
 provision for income taxes (80 ) (45 ) (42 ) (20 ) (187 ) (93 ) (111 ) _x000D_
 _x000D_
 net income attributable to noncontrolling interest (59 ) (47 ) (29 ) (21 ) (156 ) (44 ) (41 ) _x000D_
 _x000D_
 consolidated net income (loss) attributable to alcoa corporation $ 80 $ (197 ) $ (49 ) $ (4 ) $ (170 ) $ 175 $ 309 _x000D_
 _x000D_
 _x000D_
 _x000D_
 the difference between segment totals and consolidated amounts is in corporate. _x000D_
 _x000D_
 the production amounts can vary from total shipments due primarily to differences between the equity allocation of production and off-take agreements with the respective equity investment. _x000D_
 _x000D_
 alcoa corporation's definition of adjusted ebitda (earnings before interest, taxes, depreciation, and amortization) is net margin plus an add-back for depreciation, depletion, and amortization. net margin is equivalent to sales minus the following items: cost of goods sold; selling, general administrative, and other expenses; research and development expenses; and provision for depreciation, depletion, and amortization. the adjusted ebitda presented may not be comparable to similarly titled measures of other companies. _x000D_
 _x000D_
 until the sale of the warrick rolling mill on march 31, 2021, the aluminum segment's third-party aluminum shipments were composed of both primary aluminum and flat-rolled aluminum. beginning april 1, 2021, the segment's third-party aluminum shipments include only primary aluminum. _x000D_
 _x000D_
 transformation includes, among other items, the adjusted ebitda of previously closed operations. _x000D_
 _x000D_
 corporate expenses are composed of general administrative and other expenses of operating the corporate headquarters and other global administrative facilities, as well as research and development expenses of the corporate technical center. _x000D_
 _x000D_
 other includes certain items that impact cost of goods sold and other expenses on alcoa corporation's statement of consolidated operations that are not included in the adjusted ebitda of the reportable segments. _x000D_
 _x000D_
 _x000D_
 _x000D_
10_x000D_
 _x000D_
 _x000D_
 _x000D_
 alcoa corporation and subsidiaries _x000D_
 _x000D_
 calculation of financial measures (unaudited) _x000D_
 _x000D_
 (in millions, except per-share amounts) _x000D_
 _x000D_
 adjusted income income (loss) diluted eps _x000D_
 _x000D_
 quarter ended quarter ended _x000D_
 _x000D_
 june 30, 2021 march 31, 2021 june 30, 2020 june 30, 2021 march 31, 2021 june 30, 2020 _x000D_
 _x000D_
 net income (loss) attributable to alcoa corporation $ 309 $ 175 $ (197 ) $ 1.63 $ 0.93 $ (1.06 ) _x000D_
 _x000D_
 special items: _x000D_
 _x000D_
 restructuring and other charges, net 33 7 37 _x000D_
 _x000D_
 other special items (65 ) (30 ) 15 _x000D_
 _x000D_
 discrete tax items and interim tax impacts â€” (2 ) 142 _x000D_
 _x000D_
 tax impact on special items 3 â€” (1 ) _x000D_
 _x000D_
 noncontrolling interest impact 1 â€” â€” _x000D_
 _x000D_
 subtotal (28 ) (25 ) 193 _x000D_
 _x000D_
 net income (loss) attributable to alcoa corporation - as adjusted $ 281 $ 150 $ (4 ) $ 1.49 $ 0.79 $ (0.02 ) _x000D_
 _x000D_
 _x000D_
 _x000D_
 net income (loss) attributable to alcoa corporation - as adjusted is a non-gaap financial measure. management believes this measure is meaningful to investors because management reviews the operating results of alcoa corporation excluding the impacts of restructuring and other charges, various tax items, and other special items (collectively, "special items"). there can be no assurances that additional special items will not occur in future periods. to compensate for this limitation, management believes it is appropriate to consider both net income (loss) attributable to alcoa corporation determined under gaap as well as net income (loss) attributable to alcoa corporation - as adjusted. _x000D_
 _x000D_
 other special items include the following: for the quarter ended june 30, 2021, gains on asset sales ($96), primarily related to the former eastalco site sale, a charge for debt redemption expenses ($32), and a net benefit from other special items ($1); for the quarter ended march 31, 2021, a gain on the sale of the warrick rolling mill in evansville, indiana ($27), a net favorable change in certain mark-to-market energy derivative instruments ($5), and charges for other special items ($2); and, for the quarter ended june 30, 2020, costs related to the restart process at the becancour, canada smelter ($17), external costs related to portfolio actions ($1), and a net favorable change in certain mark-to-market energy derivative i</v>
      </c>
      <c r="C13">
        <v>2021</v>
      </c>
      <c r="D13" t="s">
        <v>13</v>
      </c>
      <c r="E13" s="1">
        <f>(LEN(B13)-LEN(SUBSTITUTE(B13,$D$2,"")))/LEN($D$2)</f>
        <v>1</v>
      </c>
      <c r="F13">
        <f t="shared" si="3"/>
        <v>32767</v>
      </c>
      <c r="G13" t="str">
        <f t="shared" si="1"/>
        <v>Y</v>
      </c>
    </row>
    <row r="14" spans="1:7" ht="18" customHeight="1" x14ac:dyDescent="0.75">
      <c r="A14" t="s">
        <v>17</v>
      </c>
      <c r="B14" s="2" t="str">
        <f>LOWER(_xll.CalcbenchDisclosureTextFiscalPeriod($B$2,$A14,C14,D14))</f>
        <v>_x000D_
ex-99.1
_x000D_
2
_x000D_
a52249189ex99_1.htm
_x000D_
exhibit 99.1
_x000D_
 _x000D_
 _x000D_
 _x000D_
exhibit 99.1 _x000D_
 _x000D_
 _x000D_
 alcoa corporation reports second quarter 2020 results: strong, stable operating performance with higher production; 
 cash preservation and productivity help mitigate economic impact of covid-19 _x000D_
 _x000D_
 _x000D_
 _x000D_
pittsburgh--(business wire)--july 15, 2020--alcoa corporation (nyse: aa) today reported second quarter 2020 results consistent with the company's previously announced preliminary results and reflect improved productivity and continued
 operational stability during the covid-19 pandemic. _x000D_
 _x000D_
 second quarter highlights _x000D_
 _x000D_
 _x000D_
 managing health risks posed by the covid-19 pandemic across global operations; all production sites remain fully operational _x000D_
 _x000D_
 executed previously announced cost-saving actions with continued progress on working capital and productivity; cash balance grew to $965 million, a sequential increase of $136 million _x000D_
 _x000D_
 generated $288 million in cash from operations; $211 million free cash flow, the highest since the fourth quarter of 2018 _x000D_
 _x000D_
 set first-half and quarterly production records for bauxite segment; record quarterly shipments from juruti (brazil) _x000D_
 _x000D_
 achieved a record quarterly production rate (metric tons-per-day) for the alumina segment _x000D_
 _x000D_
 continuing to progress on strategic actions, including ongoing review of production portfolio and non-core assets; 2020 programs to improve working capital and productivity; and cash-preservation actions related to covid-19 _x000D_
 _x000D_
 increased liquidity by completing a $750 million debt issuance on july 13, 2020 at 5.5%, a coupon rate lower than any of the company's prior debt issuances _x000D_
 _x000D_
 _x000D_
 financial results _x000D_
 _x000D_
 _x000D_
 m, except per share amounts 2q20 1q20 2q19 _x000D_
 _x000D_
 revenue $ 2,148 $ 2,381 $ 2,711 _x000D_
 _x000D_
 net (loss) income attributable to alcoa corporation $ (197 ) $ 80 $ (402 ) _x000D_
 _x000D_
 (loss) earnings per share attributable to alcoa corporation $ (1.06 ) $ 0.43 $ (2.17 ) _x000D_
 _x000D_
 adjusted net loss $ (4 ) $ (42 ) $ (2 ) _x000D_
 _x000D_
 adjusted loss per share $ (0.02 ) $ (0.23 ) $ (0.01 ) _x000D_
 _x000D_
 adjusted ebitda excluding special items $ 185 $ 321 $ 455 _x000D_
 _x000D_
 _x000D_
 1 _x000D_
 _x000D_
 "i am proud of our global team's resolve in facing challenges created by the pandemic, focusing first on protecting people," said president and chief executive officer roy harvey. "we acted early to implement comprehensive measures to mitigate
 health risks, and we continue to exercise all precautionary measures to keep people safe and our locations fully operational. _x000D_
 _x000D_
 "despite challenging market conditions, our team has lowered production costs, increased output, maintained stable shipments, and improved our balance sheet. we continued to make progress in executing our strategic actions and 2020 programs,
 and we finished the quarter with a cash balance of nearly one billion dollars," harvey continued. _x000D_
 _x000D_
 "earlier this month, we issued corporate bonds at a favorable rate which provides us with improved flexibility as we continue to navigate through the current economic uncertainties," harvey said. "as we move forward and the economy recovers, we
 will also be well positioned to complete objectives within our capital allocation framework." _x000D_
 _x000D_
 _x000D_
 shipments: sequentially, the company's overall third-party aluminum shipment volume increased approximately 9 percent, primarily due to the continued progress of the aluminerie de becancour inc. (abi) smelter in quebec, canada
 restart. third-party alumina shipments in the second quarter 2020 increased approximately 2 percent, compared with first quarter 2020 shipment volume. _x000D_
 _x000D_
 revenue: alcoa reported second quarter 2020 revenue of $2.1 billion, down 10 percent sequentially, primarily due to lower aluminum and alumina prices. _x000D_
 _x000D_
 net (loss) income attributable to alcoa corporation: in the second quarter of 2020, alcoa reported net loss of $197 million, or $1.06 per share, compared with net income of $80 million, or $0.43 per share, in the first quarter of
 2020. the 2020 second quarter results include the net impact of $193 million of special items, including interim tax impacts, costs associated with the curtailment of the intalco smelter in the state of washington and the ongoing restart of the
 abi smelter. the abi restart process is expected to be complete during the third quarter 2020. _x000D_
 _x000D_
 adjusted net loss: excluding the impact of special items, the second quarter 2020 adjusted net loss was $4 million, or $0.02 per share, improved from the first quarter 2020 adjusted net loss of $42 million, or $0.23 per share. _x000D_
 _x000D_
 adjusted ebitda excluding special items: in the second quarter of 2020, adjusted ebitda excluding special items was $185 million, a 42 percent sequential decrease primarily attributed to lower aluminum and alumina prices. _x000D_
 _x000D_
 cash: alcoa ended the quarter with cash on hand of $965 million and debt of $1.8 billion, for net debt of $836 million. cash provided from operations in the second quarter of 2020 was $288 million. cash used for financing activities
 was $71 million and cash used in investing activities was $79 million. free cash flow was $211 million. _x000D_
 _x000D_
 working capital: the company reported 24 days working capital, a 7-day improvement both sequentially and year-over-year, primarily due to fewer receivable days sales outstanding, reflecting progress in the company's objective to
 drive year-over-year improvement in working capital. _x000D_
 _x000D_
 _x000D_
 2 _x000D_
 _x000D_
 strategic actions and initiatives _x000D_
 _x000D_
 alcoa is continuing its strategic actions to drive lower costs and sustainable profitability, including the review of its existing production capacities and non-core assets and other cash-preservation programs. _x000D_
 _x000D_
 intalco works curtailment _x000D_
 _x000D_
 on april 22, 2020, alcoa announced the full curtailment at its intalco works smelter in ferndale, washington. the curtailment of the site's remaining 230,000 metric tons is included in the company's previously announced review of 1.5 million
 metric tons of global smelting capacity over a five-year period for potential curtailment, closure, divestiture, or significant improvement. the curtailment is expected to be complete in the third quarter of 2020. _x000D_
 _x000D_
 in the second quarter of 2020, the company recorded restructuring charges of approximately $27 million (pre- and after-tax) associated with the curtailment, including employee severance and costs associated with termination of contracts. the
 restructuring charges are all cash-based and are expected to be paid primarily in the third quarter of 2020. _x000D_
 _x000D_
 spain collective dismissal process _x000D_
 _x000D_
 on june 25, 2020, alcoa launched a 30-day formal consultation process with the spanish works council representing employees at the san ciprian aluminum facility in spain, which has incurred significant and recurring financial losses that are
 expected to continue. the formal consultation began after the conclusion of an informal process that started on may 28, 2020. _x000D_
 _x000D_
 a collective dismissal could potentially affect up to 534 employees at the aluminum plant. the company envisions a restructuring that retains a portion of the casthouse in operation. no final decisions will be made until the formal consultation
 process is complete. the san ciprian site has both an aluminum plant and alumina refinery; the san ciprian alumina refinery is not affected by this formal consultation process. _x000D_
 _x000D_
 2020 programs _x000D_
 _x000D_
 earlier this year, alcoa announced 2020 programs to drive leaner working capital and improved productivity. alcoa intends to improve working capital by $75 to $100 million through reduced inventories and optimized contract terms. greater
 productivity and lower costs are expected to result in approximately $100 million of improvements. _x000D_
 _x000D_
 covid-19 update _x000D_
 _x000D_
 as a result of our comprehensive measures to protect employees, contractors and communities from risks associated with the covid-19 pandemic, all of our global operations have maintained production without interruption. globally, approximately
 2 percent of the company's global workforce, including employees and contractors, has been affected by the virus, but most have recovered and have returned to work. the company's segments have not experienced any significant disruption in its
 supply sources. _x000D_
 _x000D_
 in the second quarter, the company experienced a sequential decline in demand for aluminum value-added products, as customers reduced production levels in response to the economic impacts from the pandemic. as a result, alcoa's production
 volume was shifted to lower-priced, commodity-grade ingot. _x000D_
 _x000D_
 the company continues to manage cash during the economic downcycle caused by the pandemic. those actions include:_x000D_
 _x000D_
 _x000D_
 _x000D_
 â— utilizing provisions of the u.s. coronavirus aid, relief, and economic security (cares) act, which provides for both payment deferrals and credits. with these programs, alcoa expects to defer cash payments for company pension contributions (approximately $220 million) into 2021 and defer employer payroll taxes (approximately $14 million) into 2021 and 2022. _x000D_
 _x000D_
 _x000D_
 _x000D_
 _x000D_
 _x000D_
 â— reducing $100 million of non-critical capital expenditures. _x000D_
 _x000D_
 _x000D_
 _x000D_
 _x000D_
 _x000D_
 â— implementing hiring, travel and other spending restrictions targeted to save or defer approximately $35 million. _x000D_
 _x000D_
 _x000D_
 _x000D_
 _x000D_
 _x000D_
 â— delaying certain environmental and asset retirement obligations (aro) spending of $25 million. _x000D_
 _x000D_
 _x000D_
 _x000D_
 3 _x000D_
 _x000D_
 alcoa and alcoa foundation continue to support the communities near our operating locations, with special focus on brazil communities that have been more adversely affected by the pandemic. alcoa foundation has pledged more than $1 million to
 support coronavirus relief efforts in the communities where alcoa operates through its humanitarian aid program. this is in addition to the almost $3 million the foundation already committed to grantmaking in communities where we operate, which
 is being used to provide needed support such as medical supplies, equipment, and food. _x000D_
 _x000D_
 through the combination of the strategic actions, 2020 programs and covid-19 response actions, alcoa is on track to save or defer approximately $900 million in cash spend in 2020. _x000D_
 _x000D_
 debt issuance _x000D_
 _x000D_
 on july 8, 2020, alcoa announced an offering of $750 million aggregate principal amount of 5.500% senior notes due in 2027 (the "notes") by alcoa nederland holding b.v., a wholly-owned subsidiary. the notes increase the company's overall
 liquidity and provide for greater flexibility for the company to execute on strategic actions. the transaction closed on july 13, 2020. _x000D_
 _x000D_
 2020 outlook _x000D_
 _x000D_
 the company's 2020 shipment outlook for bauxite, alumina and aluminum remains unchanged from the prior full-year estimates. total annual bauxite shipments are expected to range between 48.0 and 49.0 million dry metric tons. total alumina
 shipments are projected between 13.6 and 13.7 million metric tons. aluminum shipments are expected to be between 2.9 and 3.0 million metric tons. _x000D_
 _x000D_
 in the third quarter of 2020, alcoa expects slightly lower quarterly results in the bauxite segment primarily due to lower volume. in the alumina segment, the company expects lower quarterly results from higher energy costs in australia. in the
 aluminum segment, the company expects improved results with lower raw material costs including energy. _x000D_
 _x000D_
 alcoa is lowering its annual outlook for depreciation, depletion and amortization expense to $665 million from $685 million as favorable currency rates resulted in lower expense in the first half of 2020, as well as lower capital spending in
 the year. the company is increasing its expected interest expense for full year 2020 to approximately $150 million from a prior range of $125 to $130 million due to the debt issuance. _x000D_
 _x000D_
 as alcoa's profit before taxes is lower in the current economic environment, the annual operational tax rate can fluctuate significantly. consequently, the company is providing an operational tax expense range rather than a rate; third quarter
 2020 operational tax expense is expected to approximate $150 million, based on recent pricing. _x000D_
 _x000D_
 the covid-19 pandemic is ongoing, and its magnitude and duration continue to be unknown. the uncertainty around its future impact on the company's business, financial condition, operating results, and cash flows could cause actual results to
 differ from this outlook. _x000D_
 _x000D_
 conference call _x000D_
 _x000D_
 alcoa will hold its quarterly conference call at 5 p.m. eastern daylight time (edt) on wednesday, july 15, 2020, to present second quarter financial results and discuss the business and market conditions. _x000D_
 _x000D_
 the call will be webcast via the company's homepage on www.alcoa.com. presentation materials for the call will be available for viewing on the same website at approximately 4:15 p.m. edt on july 15, 2020. call information and related details
 are available under the "investors" section of www.alcoa.com. _x000D_
 _x000D_
 4 _x000D_
 _x000D_
 dissemination of company information _x000D_
 _x000D_
 alcoa intends to make future announcements regarding company developments and financial performance through its website, www.alcoa.com, as well as through press releases, filings with the securities and exchange commission, conference calls and
 webcasts. the company does not incorporate the information contained on, or accessible through, its corporate website into this press release. _x000D_
 _x000D_
 about alcoa corporation _x000D_
 _x000D_
 alcoa (nyse: aa) is a global industry leader in bauxite, alumina, and aluminum products, and is built on a foundation of strong values and operating excellence dating back more than 130 years to the world-changing discovery that made aluminum
 an affordable and vital part of modern life. since developing the aluminum industry, and throughout our history, our talented alcoans have followed on with breakthrough innovations and best practices that have led to efficiency, safety,
 sustainability, and stronger communities wherever we operate. _x000D_
 _x000D_
 forward-looking statements _x000D_
 _x000D_
 this presentation contains statements that relate to future events and expectations and as such constitute forward-looking statements within the meaning of the private securities litigation reform act of 1995. forward-looking statements include
 those containing such words as "anticipates," "believes," "could," "estimates," "expects," "forecasts," "goal," "intends," "may," "outlook," "plans," "projects," "seeks," "sees," "should," "targets," "will," "would," or other words of similar
 meaning. all statements by alcoa corporation that reflect expectations, assumptions or projections about the future, other than statements of historical fact, are forward-looking statements, including, without limitation, forecasts concerning
 global demand growth for bauxite, alumina, and aluminum, and supply/demand balances; statements, projections or forecasts of future or targeted financial results or operating performance; statements about strategies, outlook, and business and
 financial prospects; and statements about return of capital. these statements reflect beliefs and assumptions that are based on alcoa corporation's perception of historical trends, current conditions, and expected future developments, as well as
 other factors that management believes are appropriate in the circumstances. forward-looking statements are not guarantees of future performance and are subject to known and unknown risks, uncertainties, and changes in circumstances that are
 difficult to predict. although alcoa corporation believes that the expectations reflected in any forward-looking statements are based on reasonable assumptions, it can give no assurance that these expectations will be attained and it is possible
 that actual results may differ materially from those indicated by these forward-looking statements due to a variety of risks and uncertainties. such risks and uncertainties include, but are not limited to: (a) current and potential future impacts
 of the coronavirus (covid-19) pandemic on the global economy and our business, financial condition, results of operations, or cash flows; (b) material adverse changes in aluminum industry conditions, including global supply and demand conditions
 and fluctuations in london metal exchange-based prices and premiums, as applicable, for primary aluminum and other products, and fluctuations in indexed-based and spot prices for alumina; (c) deterioration in global economic and financial market
 conditions generally and which may also affect alcoa corporation's ability to obtain credit or financing upon acceptable terms or at all; (d) unfavorable changes in the markets served by alcoa corporation; (e) the impact of changes in foreign
 currency exchange and tax rates on costs and results; (f) increases in energy costs or uncertainty of energy supply; (g) declines in the discount rates used to measure pension liabilities or lower-than-expected investment returns on pension
 assets, or unfavorable changes in laws or regulations that govern pension plan funding; (h) the inability to achieve improvement in profitability and margins, cost savings, cash generation, revenue growth, fiscal discipline, or strengthening of
 competitiveness and operations anticipated from portfolio actions, operational and productivity improvements, cash sustainability, technology advancements, and other initiatives; (i) the inability to realize expected benefits, in each case as
 planned and by targeted completion dates, from acquisitions, divestitures, facility closures, curtailments, restarts, expansions, or joint ventures; (j) political, economic, trade, legal, public health and safety, and regulatory risks in the
 countries in which alcoa corporation operates or sells products; (k) labor disputes and/or and work stoppages; (l) the outcome of contingencies, including legal proceedings (including the australian taxation office matter), government or
 regulatory investigations, and environmental remediation; (m) the impact of cyberattacks and potential information technology or data security breaches; and (n) the other risk factors discussed in item 1a of alcoa corporation's form 10-k for the
 fiscal year ended december 31, 2019, form 10-q for the quarter ended march 31, 2020, and other reports filed by alcoa corporation with the u.s. securities and exchange commission (sec). alcoa corporation disclaims any obligation to update
 publicly any forward-looking statements, whether in response to new information, future events or otherwise, except as required by applicable law. market projections are subject to the risks described above and other risks in the market. _x000D_
 _x000D_
 non-gaap financial measures _x000D_
 _x000D_
 some of the information included in this release is derived from alcoa corporation's consolidated financial information but is not presented in alcoa corporation's financial statements prepared in accordance with accounting principles generally
 accepted in the united states of america (gaap). certain of these data are considered "non-gaap financial measures" under sec regulations. alcoa corporation believes that the presentation of non-gaap financial measures is useful to investors
 because such measures provide both additional information about the operating performance of alcoa corporation and insight on the ability of alcoa corporation to meet its financial obligations by adjusting the most directly comparable gaap
 financial measure for the impact of, among others, "special items" as defined by the company, non-cash items in nature, and/or nonoperating expense or income items. the presentation of non-gaap financial measures is not intended to be a
 substitute for, and should not be considered in isolation from, the financial measures reported in accordance with gaap. reconciliations to the most directly comparable gaap financial measures and management's rationale for the use of the
 non-gaap financial measures can be found in the schedules to this release. _x000D_
 _x000D_
 5 _x000D_
 _x000D_
 _x000D_
 alcoa corporation and subsidiaries statement of consolidated operations (unaudited) (dollars in millions, except per-share amounts) _x000D_
 _x000D_
 quarter ended _x000D_
 _x000D_
 june 30, 2020 march 31, 2020 june 30, 2019 _x000D_
 _x000D_
 sales $ 2,148 $ 2,381 $ 2,711 _x000D_
 _x000D_
 cost of goods sold (exclusive of expenses below) 1,932 2,025 2,189 _x000D_
 _x000D_
 selling, general administrative, and other expenses 44 60 68 _x000D_
 _x000D_
 research and development expenses 5 7 7 _x000D_
 _x000D_
 provision for depreciation, depletion, and amortization 152 170 174 _x000D_
 _x000D_
 restructuring and other charges, net 37 2 370 _x000D_
 _x000D_
 interest expense 32 30 30 _x000D_
 _x000D_
 other expenses (income), net 51 (132 ) 50 _x000D_
 _x000D_
 total costs and expenses 2,253 2,162 2,888 _x000D_
 _x000D_
 (loss) income before income taxes (105 ) 219 (177 ) _x000D_
 _x000D_
 provision for income taxes 45 80 116 _x000D_
 _x000D_
 net (loss) income (150 ) 139 (293 ) _x000D_
 _x000D_
 less: net income attributable to noncontrolling interest 47 59 109 _x000D_
 _x000D_
 net (loss) income attributable to alcoa corporation $ (197 ) $ 80 $ (402 ) _x000D_
 _x000D_
 earnings per share attributable to alcoa corporation common shareholders: _x000D_
 _x000D_
 basic: _x000D_
 _x000D_
 net (loss) income $ (1.06 ) $ 0.43 $ (2.17 ) _x000D_
 _x000D_
 average number of shares 185,917,932 185,749,763 185,533,936 _x000D_
 _x000D_
 diluted: _x000D_
 _x000D_
 net (loss) income $ (1.06 ) $ 0.43 $ (2.17 ) _x000D_
 _x000D_
 average number of shares 185,917,932 186,609,231 185,533,936 _x000D_
 _x000D_
 _x000D_
 6 _x000D_
 _x000D_
 _x000D_
 alcoa corporation and subsidiaries statement of consolidated operations (unaudited), continued (dollars in millions, except per-share amounts) _x000D_
 _x000D_
 six months ended _x000D_
 _x000D_
 june 30, 2020 june 30, 2019 _x000D_
 _x000D_
 sales $ 4,529 $ 5,430 _x000D_
 _x000D_
 cost of goods sold (exclusive of expenses below) 3,957 4,369 _x000D_
 _x000D_
 selling, general administrative, and other expenses 104 152 _x000D_
 _x000D_
 research and development expenses 12 14 _x000D_
 _x000D_
 provision for depreciation, depletion, and amortization 322 346 _x000D_
 _x000D_
 restructuring and other charges, net 39 483 _x000D_
 _x000D_
 interest expense 62 60 _x000D_
 _x000D_
 other (income) expenses, net (81 ) 91 _x000D_
 _x000D_
 total costs and expenses 4,415 5,515 _x000D_
 _x000D_
 income (loss) before income taxes 114 (85 ) _x000D_
 _x000D_
 provision for income taxes 125 266 _x000D_
 _x000D_
 net loss (11 ) (351 ) _x000D_
 _x000D_
 less: net income attributable to noncontrolling interest 106 250 _x000D_
 _x000D_
 net loss attributable to alcoa corporation $ (117 ) $ (601 ) _x000D_
 _x000D_
 earnings per share attributable to alcoa corporation common shareholders: _x000D_
 _x000D_
 basic: _x000D_
 _x000D_
 net loss $ (0.63 ) $ (3.24 ) _x000D_
 _x000D_
 average number of shares 185,822,220 185,416,620 _x000D_
 _x000D_
 diluted: _x000D_
 _x000D_
 net loss $ (0.63 ) $ (3.24 ) _x000D_
 _x000D_
 average number of shares 185,822,220 185,416,620 _x000D_
 _x000D_
 common stock outstanding at the end of the period 185,918,829 185,546,772 _x000D_
 _x000D_
 _x000D_
 7 _x000D_
 _x000D_
 _x000D_
 alcoa corporation and subsidiaries consolidated balance sheet (unaudited) (in millions) _x000D_
 _x000D_
 june 30, 2020 december 31, 2019 _x000D_
 _x000D_
 assets _x000D_
 _x000D_
 current assets: _x000D_
 _x000D_
 cash and cash equivalents $ 965 $ 879 _x000D_
 _x000D_
 receivables from customers 402 546 _x000D_
 _x000D_
 other receivables 105 114 _x000D_
 _x000D_
 inventories 1,419 1,644 _x000D_
 _x000D_
 fair value of derivative instruments 24 59 _x000D_
 _x000D_
 prepaid expenses and other current assets 264 288 _x000D_
 _x000D_
 total current assets 3,179 3,530 _x000D_
 _x000D_
 properties, plants, and equipment 20,877 21,715 _x000D_
 _x000D_
 less: accumulated depreciation, depletion, and amortization 13,588 13,799 _x000D_
 _x000D_
 properties, plants, and equipment, net 7,289 7,916 _x000D_
 _x000D_
 investments 1,037 1,113 _x000D_
 _x000D_
 deferred income taxes 482 642 _x000D_
 _x000D_
 fair value of derivative instruments 5 18 _x000D_
 _x000D_
 other noncurrent assets 1,308 1,412 _x000D_
 _x000D_
 total assets $ 13,300 $ 14,631 _x000D_
 _x000D_
 liabilities _x000D_
 _x000D_
 current liabilities: _x000D_
 _x000D_
 accounts payable, trade $ 1,253 $ 1,484 _x000D_
 _x000D_
 accrued compensation and retirement costs 393 413 _x000D_
 _x000D_
 taxes, including income taxes 96 104 _x000D_
 _x000D_
 fair value of derivative instruments 47 67 _x000D_
 _x000D_
 other current liabilities 451 494 _x000D_
 _x000D_
 long-term debt due within one year 1 1 _x000D_
 _x000D_
 total current liabilities 2,241 2,563 _x000D_
 _x000D_
 long-term debt, less amount due within one year 1,800 1,799 _x000D_
 _x000D_
 accrued pension benefits 1,602 1,505 _x000D_
 _x000D_
 accrued other postretirement benefits 711 749 _x000D_
 _x000D_
 asset retirement obligations 565 606 _x000D_
 _x000D_
 environmental remediation 277 296 _x000D_
 _x000D_
 fair value of derivative instruments 203 581 _x000D_
 _x000D_
 noncurrent income taxes 245 276 _x000D_
 _x000D_
 other noncurrent liabilities and deferred credits 332 370 _x000D_
 _x000D_
 total liabilities 7,976 8,745 _x000D_
 _x000D_
 equity _x000D_
 _x000D_
 alcoa corporation shareholders' equity: _x000D_
 _x000D_
 common stock 2 2 _x000D_
 _x000D_
 additional capital 9,655 9,639 _x000D_
 _x000D_
 accumulated deficit (672 ) (555 ) _x000D_
 _x000D_
 accumulated other comprehensive loss (5,280 ) (4,974 ) _x000D_
 _x000D_
 total alcoa corporation shareholders' equity 3,705 4,112 _x000D_
 _x000D_
 noncontrolling interest 1,619 1,774 _x000D_
 _x000D_
 total equity 5,324 5,886 _x000D_
 _x000D_
 total liabilities and equity $ 13,300 $ 14,631 _x000D_
 _x000D_
 _x000D_
 _x000D_
 this line item includes $3 and $4 of restricted cash as of june 30, 2020 and december 31, 2019, respectively. _x000D_
 _x000D_
 _x000D_
 8 _x000D_
 _x000D_
 _x000D_
 alcoa corporation and subsidiaries statement of consolidated cash flows (unaudited) (in millions) _x000D_
 _x000D_
 six months ended june 30, _x000D_
 _x000D_
 2020 2019 _x000D_
 _x000D_
 cash from operations _x000D_
 _x000D_
 net loss $ (11 ) $ (351 ) _x000D_
 _x000D_
 adjustments to reconcile net loss to cash from operations: _x000D_
 _x000D_
 depreciation, depletion, and amortization 322 346 _x000D_
 _x000D_
 deferred income taxes (6 ) 64 _x000D_
 _x000D_
 equity earnings, net of dividends 15 14 _x000D_
 _x000D_
 restructuring and other charges, net 39 483 _x000D_
 _x000D_
 net gain from investing activities - asset sales (176 ) (1 ) _x000D_
 _x000D_
 net periodic pension benefit cost 67 60 _x000D_
 _x000D_
 stock-based compensation 17 21 _x000D_
 _x000D_
 provision for bad debt expense 2 20 _x000D_
 _x000D_
 other 5 24 _x000D_
 _x000D_
 changes in assets and liabilities, excluding effects of divestitures and foreign currency translation adjustments: _x000D_
 _x000D_
 decrease in receivables 124 94 _x000D_
 _x000D_
 decrease in inventories 184 53 _x000D_
 _x000D_
 decrease in prepaid expenses and other current assets 13 68 _x000D_
 _x000D_
 (decrease) in accounts payable, trade (183 ) (144 ) _x000D_
 _x000D_
 (decrease) in accrued expenses (120 ) (51 ) _x000D_
 _x000D_
 increase (decrease) in taxes, including income taxes 7 (342 ) _x000D_
 _x000D_
 pension contributions (59 ) (55 ) _x000D_
 _x000D_
 decrease (increase) in noncurrent assets 19 (32 ) _x000D_
 _x000D_
 (decrease) in noncurrent liabilities (61 ) (21 ) _x000D_
 _x000D_
 cash provided from operations 198 250 _x000D_
 _x000D_
 financing activities _x000D_
 _x000D_
 proceeds from the exercise of employee stock options â€” 1 _x000D_
 _x000D_
 financial contributions for the divestiture of businesses (24 ) â€” _x000D_
 _x000D_
 contributions from noncontrolling interest 16 21 _x000D_
 _x000D_
 distributions to noncontrolling interest (106 ) (286 ) _x000D_
 _x000D_
 other (1 ) (6 ) _x000D_
 _x000D_
 cash used for financing activities (115 ) (270 ) _x000D_
 _x000D_
 investing activities _x000D_
 _x000D_
 capital expenditures (168 ) (158 ) _x000D_
 _x000D_
 proceeds from the sale of assets 199 11 _x000D_
 _x000D_
 additions to investments (3 ) (111 ) _x000D_
 _x000D_
 cash provided from (used for) investing activities 28 (258 ) _x000D_
 _x000D_
 effect of exchange rate changes on cash and cash equivalents and restricted cash (26 ) (1 ) _x000D_
 _x000D_
 net change in cash and cash equivalents and restricted cash 85 (279 ) _x000D_
 _x000D_
 cash and cash equivalents and restricted cash at beginning of year 883 1,116 _x000D_
 _x000D_
 cash and cash equivalents and restricted cash at end of period $ 968 $ 837 _x000D_
 _x000D_
 _x000D_
 9 _x000D_
 _x000D_
 _x000D_
 alcoa corporation and subsidiaries segment information (unaudited) (dollars in millions, except realized prices; dry metric tons in millions (mdmt); metric tons in thousands (kmt)) _x000D_
 _x000D_
 1q19 2q19 3q19 4q19 2019 1q20 2q20 _x000D_
 _x000D_
 bauxite: _x000D_
 _x000D_
 production (mdmt) 11.9 11.3 12.1 12.1 47.4 11.6 12.2 _x000D_
 _x000D_
 third-party shipments (mdmt) 1.2 1.5 2.0 1.5 6.2 1.4 1.6 _x000D_
 _x000D_
 intersegment shipments (mdmt) 10.2 10.3 10.6 10.3 41.4 10.5 10.8 _x000D_
 _x000D_
 third-party sales $ 65 $ 67 $ 100 $ 65 $ 297 $ 71 $ 66 _x000D_
 _x000D_
 intersegment sales $ 236 $ 246 $ 251 $ 246 $ 979 $ 235 $ 245 _x000D_
 _x000D_
 segment adjusted ebitda $ 126 $ 112 $ 134 $ 132 $ 504 $ 120 $ 131 _x000D_
 _x000D_
 depreciation, depletion, and amortization $ 28 $ 27 $ 35 $ 30 $ 120 $ 34 $ 30 _x000D_
 _x000D_
 alumina: _x000D_
 _x000D_
 production (kmt) 3,240 3,309 3,380 3,373 13,302 3,298 3,371 _x000D_
 _x000D_
 third-party shipments (kmt) 2,329 2,299 2,381 2,464 9,473 2,365 2,415 _x000D_
 _x000D_
 intersegment shipments (kmt) 972 1,070 1,049 981 4,072 1,075 987 _x000D_
 _x000D_
 average realized third-party price per metric ton of alumina $ 385 $ 376 $ 324 $ 291 $ 343 $ 299 $ 250 _x000D_
 _x000D_
 third-party sales $ 897 $ 864 $ 771 $ 718 $ 3,250 $ 707 $ 603 _x000D_
 _x000D_
 intersegment sales $ 417 $ 445 $ 369 $ 330 $ 1,561 $ 336 $ 289 _x000D_
 _x000D_
 segment adjusted ebitda $ 372 $ 369 $ 223 $ 133 $ 1,097 $ 193 $ 88 _x000D_
 _x000D_
 depreciation and amortization $ 48 $ 55 $ 54 $ 57 $ 214 $ 49 $ 37 _x000D_
 _x000D_
 equity income (loss) $ 12 $ 3 $ â€” $ (9 ) $ 6 $ (9 ) $ (8 ) _x000D_
 _x000D_
 aluminum: _x000D_
 _x000D_
 primary aluminum production (kmt) 537 533 530 535 2,135 564 581 _x000D_
 _x000D_
 third-party aluminum shipments (kmt) 709 724 708 718 2,859 725 789 _x000D_
 _x000D_
 average realized third-party price per metric ton of primary aluminum $ 2,219 $ 2,167 $ 2,138 $ 2,042 $ 2,141 $ 1,988 $ 1,694 _x000D_
 _x000D_
 third-party sales $ 1,735 $ 1,757 $ 1,677 $ 1,634 $ 6,803 $ 1,598 $ 1,475 _x000D_
 _x000D_
 intersegment sales $ 3 $ 4 $ 4 $ 6 $ 17 $ 3 $ 2 _x000D_
 _x000D_
 segment adjusted ebitda $ (96 ) $ 3 $ 43 $ 75 $ 25 $ 62 $ (34 ) _x000D_
 _x000D_
 depreciation and amortization $ 89 $ 85 $ 88 $ 84 $ 346 $ 81 $ 79 _x000D_
 _x000D_
 equity (loss) income $ (22 ) $ (17 ) $ (5 ) $ (5 ) $ (49 ) $ 5 $ (12 ) _x000D_
 _x000D_
 reconciliation of total segment adjusted ebitda to consolidated net (loss) income attributable to alcoa corporation: _x000D_
 _x000D_
 total segment adjusted ebitda $ 402 $ 484 $ 400 $ 340 $ 1,626 $ 375 $ 185 _x000D_
 _x000D_
 unallocated amounts: _x000D_
 _x000D_
 transformation 2 3 (6 ) (6 ) (7 ) (16 ) (10 ) _x000D_
 _x000D_
 intersegment eliminations 86 (1 ) 25 40 150 (8 ) 30 _x000D_
 _x000D_
 corporate expenses (24 ) (28 ) (27 ) (22 ) (101 ) (27 ) (21 ) _x000D_
 _x000D_
 provision for depreciation, depletion, and amortization (172 ) (174 ) (184 ) (183 ) (713 ) (170 ) (152 ) _x000D_
 _x000D_
 restructuring and other charges, net (113 ) (370 ) (185 ) (363 ) (1,031 ) (2 ) (37 ) _x000D_
 _x000D_
 interest expense (30 ) (30 ) (30 ) (31 ) (121 ) (30 ) (32 ) _x000D_
 _x000D_
 other (expenses) income, net (41 ) (50 ) (27 ) (44 ) (162 ) 132 (51 ) _x000D_
 _x000D_
 other (18 ) (11 ) (18 ) (32 ) (79 ) (35 ) (17 ) _x000D_
 _x000D_
 consolidated income (loss) before income taxes 92 (177 ) (52 ) (301 ) (438 ) 219 (105 ) _x000D_
 _x000D_
 provision for income taxes (150 ) (116 ) (95 ) (54 ) (415 ) (80 ) (45 ) _x000D_
 _x000D_
 net (income) loss attributable to noncontrolling interest (141 ) (109 ) (74 ) 52 (272 ) (59 ) (47 ) _x000D_
 _x000D_
 consolidated net (loss) income attributable to alcoa corporation $ (199 ) $ (402 ) $ (221 ) $ (303 ) $ (1,125 ) $ 80 $ (197 ) _x000D_
 _x000D_
 _x000D_
 _x000D_
 the difference between segment totals and consolidated amounts is in corporate. _x000D_
 _x000D_
 production amounts can vary from total shipments due primarily to differences between the equity allocation of production and off-take agreements with the respective equity investment. _x000D_
 _x000D_
 alcoa corporation's definition of adjusted ebitda (earnings before interest, taxes, depreciation, and amortization) is net margin plus an add-back for depreciation, depletion, and amortization. net margin is equivalent to sales minus the following items: cost of goods sold; selling, general administrative, and other expenses; research and development expenses; and provision for depreciation, depletion, and amortization. the adjusted ebitda presented may not be comparable to similarly titled measures of other companies. _x000D_
 _x000D_
 the aluminum segment's third-party aluminum shipments are composed of both primary aluminum and flat-rolled aluminum. _x000D_
 _x000D_
 transformation includes, among other items, the adjusted ebitda of previously closed operations. _x000D_
 _x000D_
 corporate expenses are composed of general administrative and other expenses of operating the corporate headquarters and other global administrative facilities, as well as research and development expenses of the corporate technical center. _x000D_
 _x000D_
 other includes certain items that impact cost of goods sold and selling, general administrative, and other expenses on alcoa corporation's statement of consolidated operations that are not included in the adjusted ebitda of the reportable segments, including those described as "other special items" (see footnote 1 to the reconciliation of adjusted income within calculation of financial measures included in this release). _x000D_
 _x000D_
 _x000D_
 _x000D_
10_x000D_
 _x000D_
 _x000D_
 _x000D_
 alcoa corporation and subsidiaries calculation of financial measures (unaudited) (in millions, except per-share amounts) _x000D_
 _x000D_
 adjusted income (loss) income diluted eps _x000D_
 _x000D_
 quarter ended quarter ended _x000D_
 _x000D_
 june 30, 2020 march 31, 2020 june 30, 2019 june 30, 2020 march 31, 2020 june 30, 2019 _x000D_
 _x000D_
 net (loss) income attributable to alcoa corporation $ (197 ) $ 80 $ (402 ) $ (1.06 ) $ 0.43 $ (2.17 ) _x000D_
 _x000D_
 special items: _x000D_
 _x000D_
 restructuring and other charges, net 37 2 370 _x000D_
 _x000D_
 other special items 15 (137 ) 8 _x000D_
 _x000D_
 discrete tax items and interim tax impacts 142 22 32 _x000D_
 _x000D_
 tax impact on special items (1 ) (8 ) (10 ) _x000D_
 _x000D_
 noncontrolling interest impact â€” (1 ) â€” _x000D_
 _x000D_
 subtot</v>
      </c>
      <c r="C14">
        <v>2020</v>
      </c>
      <c r="D14" t="s">
        <v>13</v>
      </c>
      <c r="E14" s="1">
        <f>(LEN(B14)-LEN(SUBSTITUTE(B14,$D$2,"")))/LEN($D$2)</f>
        <v>0</v>
      </c>
      <c r="F14">
        <f t="shared" si="3"/>
        <v>32767</v>
      </c>
      <c r="G14" t="str">
        <f t="shared" si="1"/>
        <v>Y</v>
      </c>
    </row>
    <row r="15" spans="1:7" ht="18" customHeight="1" x14ac:dyDescent="0.75">
      <c r="A15" t="s">
        <v>18</v>
      </c>
      <c r="B15" s="2" t="str">
        <f>LOWER(_xll.CalcbenchDisclosureTextFiscalPeriod($B$2,$A15,C15,D15))</f>
        <v xml:space="preserve">_x000D_
ex-99
_x000D_
2
_x000D_
pgr20210630ex99earningsrel.htm
_x000D_
ex-99
_x000D_
 _x000D_
 _x000D_
document_x000D_
_x000D_
 _x000D_
 _x000D_
 news release _x000D_
_x000D_
 _x000D_
 the progressive corporation company contact: _x000D_
_x000D_
 6300 wilson mills road douglas s. constantine _x000D_
_x000D_
 mayfield village, ohio 44143 (440) 910-3563 _x000D_
_x000D_
 http://www.progressive.com investor_relations@progressive.com _x000D_
 _x000D_
 _x000D_
progressive reports june results _x000D_
 _x000D_
mayfield village, ohio -- july 15, 2021 -- the progressive corporation (nyse:pgr) today reported the following results for june 2021 and the second quarter of 2021: _x000D_
_x000D_
 _x000D_
 june quarter _x000D_
 _x000D_
 (millions, except per share amounts and ratios; unaudited) 2021 2020 change 2021 2020 change _x000D_
_x000D_
 net premiums written $ 3,627.3 $ 3,201.6 13 % $ 11,480.3 $ 10,140.0 13 % _x000D_
_x000D_
 net premiums earned $ 3,459.9 $ 3,023.1 14 % $ 10,982.3 $ 9,648.6 14 % _x000D_
_x000D_
 net income $ 132.8 $ 470.9 (72) % 790.1 $ 1,790.4 (56) % _x000D_
_x000D_
 per share available to common shareholders $ 0.22 $ 0.80 (72) % $ 1.34 $ 3.04 (56) % _x000D_
_x000D_
 total pretax net realized gains (losses) on securities $ 124.2 $ 142.9 (13) % $ 461.8 $ 890.8 (48) % _x000D_
_x000D_
 combined ratio 100.5 86.9 13.6 pts. 96.5 87.7 8.8 pts. _x000D_
_x000D_
 average diluted equivalent common shares 586.8 587.3 0 % 586.8 587.2 0 % _x000D_
 _x000D_
on june 1, 2021, we acquired protective insurance corporation and subsidiaries ("protective"). therefore, our june 2021 companywide results include, for the first time, the results of protective, which are predominately included in the commercial lines business results throughout the release. periods prior to june 1, 2021, do not include protective's results._x000D_
 _x000D_
 _x000D_
 june _x000D_
_x000D_
 (thousands; unaudited) 2021 2020 change _x000D_
_x000D_
 policies in force _x000D_
_x000D_
 personal lines _x000D_
_x000D_
 agency - auto 8,014.2 7,362.5 9 % _x000D_
_x000D_
 direct - auto 9,581.3 8,507.6 13 % _x000D_
_x000D_
 total personal auto 17,595.5 15,870.1 11 % _x000D_
_x000D_
 total special lines 5,211.7 4,790.5 9 % _x000D_
_x000D_
 total personal lines 22,807.2 20,660.6 10 % _x000D_
_x000D_
 total commercial lines 916.6 775.8 18 % _x000D_
_x000D_
 property business 2,655.5 2,336.1 14 % _x000D_
_x000D_
 companywide total 26,379.3 23,772.5 11 % _x000D_
 _x000D_
 _x000D_
progressive offers personal and commercial insurance throughout the united states. our personal lines business writes insurance for personal autos and special lines products. our commercial lines business writes auto-related primary liability and physical damage insurance, workers' compensation coverage for the transportation industry, and business-related general liability and property insurance, predominantly for small businesses. our property business writes residential property insurance for homeowners, other property owners, and renters._x000D_
 _x000D_
- 1 -_x000D_
 _x000D_
_x000D_
the progressive corporation and subsidiaries_x000D_
_x000D_
comprehensive income statement_x000D_
_x000D_
june 2021_x000D_
_x000D_
(millions)_x000D_
_x000D_
(unaudited)_x000D_
_x000D_
 _x000D_
 current month comments on monthly results _x000D_
_x000D_
 net premiums written $ 3,627.3 _x000D_
 _x000D_
 revenues: _x000D_
_x000D_
 net premiums earned $ 3,459.9 _x000D_
_x000D_
 investment income 75.9 _x000D_
_x000D_
 net realized gains (losses) on securities: _x000D_
 _x000D_
 net realized gains (losses) on security sales 377.4 _x000D_
_x000D_
 net holding period gains (losses) on securities (250.7) _x000D_
_x000D_
 net impairment losses recognized in earnings (2.5) represents write down on our investment in a federal new markets investment tax credit fund. _x000D_
_x000D_
 total net realized gains (losses) on securities 124.2 _x000D_
_x000D_
 fees and other revenues 54.5 _x000D_
_x000D_
 service revenues 24.9 _x000D_
 _x000D_
 total revenues 3,739.4 _x000D_
 _x000D_
 expenses: _x000D_
_x000D_
 losses and loss adjustment expenses 2,772.2 _x000D_
_x000D_
 policy acquisition costs 292.6 _x000D_
_x000D_
 other underwriting expenses 466.4 _x000D_
 _x000D_
 investment expenses 2.3 _x000D_
_x000D_
 service expenses 22.7 _x000D_
_x000D_
 interest expense 18.8 _x000D_
_x000D_
 total expenses 3,575.0 _x000D_
 _x000D_
 income before income taxes 164.4 _x000D_
_x000D_
 provision for income taxes 31.6 includes $2.4 million related to the ratable portion of tax benefits related to a federal new markets tax credit fund investment. _x000D_
_x000D_
 net income 132.8 _x000D_
 _x000D_
 other comprehensive income (loss) _x000D_
_x000D_
 changes in: _x000D_
 _x000D_
 total net unrealized gains (losses) on fixed-maturity securities (36.2) _x000D_
_x000D_
 net unrealized losses on forecasted transactions 0.1 _x000D_
_x000D_
 foreign currency translation adjustment (0.5) _x000D_
_x000D_
 other comprehensive income (loss) (36.6) _x000D_
_x000D_
 total comprehensive income $ 96.2 _x000D_
 _x000D_
_x000D_
see the monthly commentary at the end of this release for additional discussion. for a description of our financial reporting and accounting policies, see note 1 to our 2020 audited consolidated financial statements included in our 2020 shareholders' report, which can be found at www.progressive.com/annualreport._x000D_
_x000D_
- 2 -_x000D_
 _x000D_
_x000D_
the progressive corporation and subsidiaries_x000D_
_x000D_
comprehensive income statements_x000D_
_x000D_
june 2021_x000D_
_x000D_
(millions)_x000D_
_x000D_
(unaudited)_x000D_
 _x000D_
_x000D_
 _x000D_
 year-to-date _x000D_
_x000D_
 2021 2020 % change _x000D_
_x000D_
 net premiums written $ 23,209.4 $ 20,011.3 16 _x000D_
 _x000D_
 revenues: _x000D_
_x000D_
 net premiums earned $ 21,402.5 $ 19,079.3 12 _x000D_
_x000D_
 investment income 430.9 485.0 (11) _x000D_
_x000D_
 net realized gains (losses) on securities: _x000D_
 _x000D_
 net realized gains (losses) on security sales 553.9 575.2 (4) _x000D_
_x000D_
 net holding period gains (losses) on securities 495.7 (238.0) (308) _x000D_
_x000D_
 net impairment losses recognized in earnings (2.5) 0 nm _x000D_
_x000D_
 total net realized gains (losses) on securities 1,047.1 337.2 211 _x000D_
_x000D_
 fees and other revenues 341.9 283.0 21 _x000D_
_x000D_
 service revenues 128.3 110.6 16 _x000D_
 _x000D_
 total revenues 23,350.7 20,295.1 15 _x000D_
 _x000D_
 expenses: _x000D_
_x000D_
 losses and loss adjustment expenses 15,516.9 11,476.6 35 _x000D_
_x000D_
 policy acquisition costs 1,803.2 1,578.3 14 _x000D_
_x000D_
 other underwriting expenses 2,921.6 2,848.8 3 _x000D_
_x000D_
 policyholder credit expense 0 1,033.4 (100) _x000D_
_x000D_
 investment expenses 11.9 9.8 21 _x000D_
_x000D_
 service expenses 117.2 100.3 17 _x000D_
_x000D_
 interest expense 112.8 104.4 8 _x000D_
_x000D_
 total expenses 20,483.6 17,151.6 19 _x000D_
 _x000D_
 income before income taxes 2,867.1 3,143.5 (9) _x000D_
_x000D_
 provision for income taxes 597.0 654.0 (9) _x000D_
_x000D_
 net income 2,270.1 2,489.5 (9) _x000D_
 _x000D_
 other comprehensive income (loss) _x000D_
_x000D_
 changes in: _x000D_
 _x000D_
 total net unrealized gains (losses) on fixed-maturity securities (448.5) 630.2 (171) _x000D_
_x000D_
 net unrealized losses on forecasted transactions 0.5 0.4 25 _x000D_
_x000D_
 foreign currency translation adjustment (0.5) 0 nm _x000D_
_x000D_
 other comprehensive income (loss) (448.5) 630.6 (171) _x000D_
_x000D_
 total comprehensive income 1,821.6 3,120.1 (42) _x000D_
 _x000D_
 nm = not meaningful _x000D_
 _x000D_
- 3 -_x000D_
 _x000D_
_x000D_
the progressive corporation and subsidiaries_x000D_
_x000D_
computation of net income and comprehensive income per share_x000D_
_x000D_
&amp;_x000D_
_x000D_
investment results_x000D_
_x000D_
june 2021_x000D_
_x000D_
(millions - except per share amounts)_x000D_
_x000D_
(unaudited)_x000D_
 _x000D_
_x000D_
 _x000D_
 the following table sets forth the computation of per share results: _x000D_
 _x000D_
 current year-to-date _x000D_
_x000D_
 month 2021 2020 _x000D_
 _x000D_
 net income $ 132.8 $ 2,270.1 $ 2,489.5 _x000D_
_x000D_
 less: preferred share dividends 2.2 13.4 13.4 _x000D_
_x000D_
 net income available to common shareholders $ 130.6 $ 2,256.7 $ 2,476.1 _x000D_
_x000D_
 per common share: _x000D_
_x000D_
 basic $ 0.22 $ 3.86 $ 4.23 _x000D_
_x000D_
 diluted $ 0.22 $ 3.85 $ 4.22 _x000D_
 _x000D_
 comprehensive income $ 96.2 $ 1,821.6 $ 3,120.1 _x000D_
_x000D_
 less: preferred share dividends 2.2 13.4 13.4 _x000D_
_x000D_
 comprehensive income attributable to common shareholders $ 94.0 $ 1,808.2 $ 3,106.7 _x000D_
_x000D_
 per common share: _x000D_
_x000D_
 diluted $ 0.16 $ 3.08 $ 5.29 _x000D_
 _x000D_
 average common shares outstanding - basic 584.6 584.7 584.8 _x000D_
_x000D_
 net effect of dilutive stock-based compensation 2.2 2.1 2.3 _x000D_
_x000D_
 total average equivalent common shares - diluted 586.8 586.8 587.1 _x000D_
 _x000D_
 _x000D_
 _x000D_
 the following table sets forth the investment results for the period: _x000D_
_x000D_
 current year-to-date _x000D_
_x000D_
 month 2021 2020 _x000D_
_x000D_
 fully taxable equivalent (fte) total return: _x000D_
_x000D_
 fixed-income securities 0.3% 0.2% 4.6% _x000D_
_x000D_
 common stocks 0.7% 20.7% (3.4)% _x000D_
_x000D_
 total portfolio 0.3% 1.9% 3.9% _x000D_
 _x000D_
 pretax annualized investment income book yield 2.0% 2.0% 2.6% _x000D_
 _x000D_
 _x000D_
- 4 -_x000D_
 _x000D_
_x000D_
the progressive corporation and subsidiaries_x000D_
_x000D_
supplemental information_x000D_
_x000D_
june 2021_x000D_
_x000D_
($ in millions)_x000D_
_x000D_
(unaudited)_x000D_
 _x000D_
_x000D_
 _x000D_
 current month _x000D_
_x000D_
 commercial _x000D_
_x000D_
 personal lines business lines property companywide _x000D_
_x000D_
 agency direct total business business total _x000D_
_x000D_
 net premiums written $ 1,317.5 $ 1,402.5 $ 2,720.0 $ 691.7 $ 212.7 $ 3,627.3 _x000D_
_x000D_
 % growth in npw 4% 4% 4% 70% 16% 13% _x000D_
_x000D_
 net premiums earned $ 1,307.4 $ 1,434.9 $ 2,742.3 $ 544.4 $ 169.2 $ 3,459.9 _x000D_
_x000D_
 % growth in npe 7% 10% 8% 54% 20% 14% _x000D_
 _x000D_
 gaap ratios _x000D_
_x000D_
 loss/lae ratio 80.0 82.2 81.1 75.5 78.4 80.1 _x000D_
_x000D_
 expense ratio 18.7 20.6 19.7 21.2 29.2 20.4 _x000D_
_x000D_
 combined ratio 98.7 102.8 100.8 96.7 107.6 100.5 _x000D_
_x000D_
 net catastrophe loss ratio 1.7 0.3 5.3 1.6 _x000D_
 _x000D_
 actuarial adjustments _x000D_
_x000D_
 reserve decrease/(increase) _x000D_
_x000D_
 prior accident years $ (13.7) _x000D_
_x000D_
 current accident year 6.1 _x000D_
_x000D_
 calendar year actuarial adjustment $ 0.1 $ 0.6 $ 0.7 $ (3.2) $ (5.1) $ (7.6) _x000D_
 _x000D_
 prior accident years development _x000D_
_x000D_
 favorable/(unfavorable) _x000D_
_x000D_
 actuarial adjustment $ (13.7) _x000D_
_x000D_
 all other development (29.0) _x000D_
_x000D_
 total development $ (42.7) _x000D_
 _x000D_
 calendar year loss/lae ratio 80.1 _x000D_
_x000D_
 accident year loss/lae ratio 78.9 _x000D_
 _x000D_
_x000D_
includes the indemnity results from the june 1, 2021 acquisition of protective. excluding protective, our commercial lines business net premiums written would have grown 59% for the month, compared to june 2020, primarily reflecting significant year-over-year growth in our for-hire transportation business market target and writing our transportation network company business in an additional state for one customer in fiscal june 2021._x000D_
_x000D_
includes our other indemnity business results, which primarily consists of protective's run-off business operations._x000D_
_x000D_
included in both the expense ratio and combined ratio is 2.8 points of amortization expense predominately associated with the acquisition of a controlling interest in arx. excluding these additional expenses, the property business would have reported an expense ratio of 26.4 and a combined ratio of 104.8._x000D_
_x000D_
represents catastrophe losses incurred during the period, including the impact of reinsurance, as a percent of net premiums earned. during the month, we incurred catastrophe losses primarily related to thunderstorms, hail, and tornadoes in illinois._x000D_
_x000D_
represents adjustments solely based on our normally scheduled actuarial reviews. for our property business, the actuarial reserving methodology includes changes to catastrophe losses, while the reviews in our vehicle businesses do not include catastrophes._x000D_
_x000D_
- 5 -_x000D_
 _x000D_
_x000D_
the progressive corporation and subsidiaries_x000D_
_x000D_
supplemental information_x000D_
_x000D_
june 2021_x000D_
_x000D_
($ in millions)_x000D_
_x000D_
(unaudited)_x000D_
 _x000D_
_x000D_
 _x000D_
 year-to-date _x000D_
_x000D_
 commercial _x000D_
_x000D_
 personal lines business lines property companywide _x000D_
_x000D_
 agency direct total business business total _x000D_
_x000D_
 net premiums written $ 8,784.8 $ 9,576.8 $ 18,361.6 $ 3,780.4 $ 1,064.5 $ 23,209.4 _x000D_
_x000D_
 % growth in npw 8% 11% 10% 62% 16% 16% _x000D_
_x000D_
 net premiums earned $ 8,318.5 $ 9,065.6 $ 17,384.1 $ 3,039.6 $ 974.8 $ 21,402.5 _x000D_
_x000D_
 % growth in npe 7% 11% 9% 31% 14% 12% _x000D_
 _x000D_
 gaap ratios _x000D_
_x000D_
 loss/lae ratio 72.2 72.8 72.5 67.9 86.2 72.5 _x000D_
_x000D_
 expense ratio 18.7 21.2 20.0 20.3 29.6 20.5 _x000D_
_x000D_
 combined ratio 90.9 94.0 92.5 88.2 115.8 93.0 _x000D_
_x000D_
 net catastrophe loss ratio 1.6 0.3 28.0 2.6 _x000D_
 _x000D_
 actuarial adjustments _x000D_
_x000D_
 reserve decrease/(increase) _x000D_
_x000D_
 prior accident years $ (44.2) _x000D_
_x000D_
 current accident year 18.4 _x000D_
_x000D_
 calendar year actuarial adjustment $ 8.1 $ (4.1) $ 4.0 $ (18.2) $ (11.6) $ (25.8) _x000D_
 _x000D_
 prior accident years development _x000D_
_x000D_
 favorable/(unfavorable) _x000D_
_x000D_
 actuarial adjustment $ (44.2) _x000D_
_x000D_
 all other development (152.8) _x000D_
_x000D_
 total development $ (197.0) _x000D_
 _x000D_
 calendar year loss/lae ratio 72.5 _x000D_
_x000D_
 accident year loss/lae ratio 71.6 _x000D_
 _x000D_
_x000D_
includes our other indemnity business results, which primarily consists of protective's run-off business operations._x000D_
_x000D_
included in both the expense ratio and combined ratio is 2.9 points of amortization expense predominately associated with the acquisition of a controlling interest in arx. excluding these additional expenses, the property business would have reported an expense ratio of 26.7 and a combined ratio of 112.9._x000D_
_x000D_
represents catastrophe losses incurred during the period, including the impact of reinsurance, as a percent of net premiums earned._x000D_
_x000D_
represents adjustments solely based on our normally scheduled actuarial reviews. for our property business, the actuarial reserving methodology includes changes to catastrophe losses, while the reviews in our vehicle businesses do not include catastrophes._x000D_
 _x000D_
- 6 -_x000D_
 _x000D_
_x000D_
the progressive corporation and subsidiaries_x000D_
_x000D_
balance sheet and other information_x000D_
_x000D_
(millions - except per share amounts)_x000D_
_x000D_
(unaudited)_x000D_
_x000D_
 _x000D_
 june 2021 _x000D_
_x000D_
 condensed gaap balance sheet: _x000D_
_x000D_
 investments, at fair value: _x000D_
_x000D_
 available-for-sale securities: _x000D_
_x000D_
 fixed maturities(amortized cost: $42,378.0) $ 43,031.0 _x000D_
_x000D_
 short-term investments (amortized cost: $1,710.6) 1,710.6 _x000D_
_x000D_
 total available-for-sale securities 44,741.6 _x000D_
_x000D_
 equity securities: _x000D_
_x000D_
 nonredeemable preferred stocks(cost: $1,536.2) 1,662.3 _x000D_
_x000D_
 common equities (cost: $1,213.4) 4,538.9 _x000D_
_x000D_
 total equity securities 6,201.2 _x000D_
_x000D_
 total investments 50,942.8 _x000D_
_x000D_
 net premiums receivable 9,436.2 _x000D_
_x000D_
 reinsurance recoverables (including $4,464.9 on unpaid loss and lae reserves) 4,709.1 _x000D_
_x000D_
 deferred acquisition costs 1,360.6 _x000D_
_x000D_
 goodwill and intangible assets 599.2 _x000D_
_x000D_
 other assets 2,776.4 _x000D_
_x000D_
 total assets $ 69,824.3 _x000D_
 _x000D_
 unearned premiums $ 15,555.9 _x000D_
_x000D_
 loss and loss adjustment expense reserves 23,895.6 _x000D_
_x000D_
 other liabilities 6,299.7 _x000D_
_x000D_
 debt 5,397.5 _x000D_
_x000D_
 total liabilities 51,148.7 _x000D_
 _x000D_
 shareholders' equity 18,675.6 _x000D_
_x000D_
 total liabilities and shareholders' equity $ 69,824.3 _x000D_
 _x000D_
 common shares outstanding 585.2 _x000D_
_x000D_
 common shares repurchased - june 0.1 _x000D_
_x000D_
 average cost per common share $ 91.50 _x000D_
_x000D_
 book value per common share $ 31.07 _x000D_
_x000D_
 trailing 12-month return on average common shareholders' equity _x000D_
_x000D_
 net income 31.3 % _x000D_
_x000D_
 comprehensive income 28.5 % _x000D_
_x000D_
 net unrealized pretax gains (losses) on fixed-maturity securities $ 638.8 _x000D_
_x000D_
 increase (decrease) from may 2021 $ (45.8) _x000D_
_x000D_
 increase (decrease) from december 2020 $ (567.8) _x000D_
_x000D_
 debt-to-total capital ratio 22.4 % _x000D_
_x000D_
 fixed-income portfolio duration 3.1 _x000D_
_x000D_
 weighted average credit quality aa- _x000D_
_x000D_
as of june 30, 2021, we held certain hybrid securities and recognized a change in fair value of $14.2 million as a realized gain during the period we held these securities._x000D_
_x000D_
at june 30, 2021, we had $412.1 million of net unsettled security transactions classified in "other liabilities."_x000D_
_x000D_
includes $3.3 billion, net of unsettled security transactions, of investments in a consolidated, non-insurance subsidiary of the holding company._x000D_
 _x000D_
- 7 -_x000D_
 _x000D_
 _x000D_
monthly commentary_x000D_
_x000D_
â€¢for the three and six months ended june 30, 2021, our personal auto incurred accident frequency, on a calendar-year basis, increased 47% and 19%, respectively, while severity was up 8% and 6%, compared to the same periods last year, excluding comprehensive coverage. consistent with our financial objectives, we are taking actions to support our long-standing goal of achieving a calendar year combined ratio of 96 or better._x000D_
 _x000D_
events_x000D_
_x000D_
our second quarter investor relations conference call is currently scheduled to be held on wednesday, august 4, 2021, at 9:30 a.m. eastern time. the call and live webcast is scheduled to last 90 minutes and will begin with an approximate 45 minute presentation on our commercial lines business, followed by a question and answer session with tricia griffith, our ceo, and john sauerland, our cfo. we plan to file our quarterly report on form 10-q with the sec on tuesday, august 3, 2021. if the dates of our events, which are always subject to change, are rescheduled, we will announce the change in a press release as soon as practical and publish it on our investor website. details regarding access to the teleconference, or any event changes, will be available at: _x000D_
_x000D_
https://investors.progressive.com/events._x000D_
 _x000D_
we plan to release july results on wednesday, august 18, 2021, before the market opens._x000D_
 _x000D_
about progressive_x000D_
_x000D_
the progressive group of insurance companies makes it easy to understand, buy and use auto insurance. progressive offers choices so consumers can reach us whenever, wherever and however it's most convenient - online at progressive.com, by phone at 1-800-progressive, on a mobile device or in-person with a local agent._x000D_
 _x000D_
progressive provides insurance for personal and commercial autos and trucks, motorcycles, boats, recreational vehicles, and homes; it is the third largest auto insurer in the country, a leading seller of motorcycle and commercial auto insurance, and one of the top 15 homeowners insurance carriers._x000D_
 _x000D_
founded in 1937, progressive continues its long history of offering shopping tools and services that save customers time and money, like name your price, snapshot, and homequote explorer._x000D_
 _x000D_
the common shares of the progressive corporation, the mayfield village, ohio-based holding company, trade publicly at nyse:pgr._x000D_
_x000D_
- 8 -_x000D_
 _x000D_
 _x000D_
safe harbor statement under the private securities litigation reform act of 1995: investors are cautioned that certain statements in this report not based upon historical fact are forward-looking statements as defined in the private securities litigation reform act of 1995. these statements often use words such as "estimate," "expect," "intend," "plan," "believe," and other words and terms of similar meaning, or are tied to future periods, in connection with a discussion of future operating or financial performance. forward-looking statements are based on current expectations and projections about future events, and are subject to certain risks, assumptions and uncertainties that could cause actual events and results to differ materially from those discussed herein. these risks and uncertainties include, without limitation, uncertainties related to: _x000D_
 _x000D_
â€¢our ability to underwrite and price risks accurately and to charge adequate rates to policyholders; _x000D_
_x000D_
â€¢our ability to establish accurate loss reserves; _x000D_
_x000D_
â€¢the impact of severe weather, other catastrophe events and climate change; _x000D_
_x000D_
â€¢the effectiveness of our reinsurance programs; _x000D_
_x000D_
â€¢the highly competitive nature of property-casualty insurance markets; _x000D_
_x000D_
â€¢whether we innovate effectively and respond to our competitors' initiatives; _x000D_
_x000D_
â€¢whether we effectively manage complexity as we develop and deliver products and customer experiences; _x000D_
_x000D_
â€¢how intellectual property rights could affect our competitiveness and our business operations; _x000D_
_x000D_
â€¢whether we adjust claims accurately; _x000D_
_x000D_
â€¢our ability to maintain a recognized and trusted brand; _x000D_
_x000D_
â€¢our ability to attract, develop and retain talent and maintain appropriate staffing levels; _x000D_
_x000D_
â€¢compliance with complex laws and regulations; _x000D_
_x000D_
â€¢litigation challenging our business practices, and those of our competitors and other companies; _x000D_
_x000D_
â€¢the impacts of a security breach or other attack involving our computer systems or the systems of one or more of our vendors; _x000D_
_x000D_
â€¢the secure and uninterrupted operation of the facilities, systems, and business functions that are critical to our business; _x000D_
_x000D_
â€¢the success of our efforts to develop new products or enter into new areas of business and navigate related risks; _x000D_
_x000D_
â€¢our continued ability to send and accept electronic payments; _x000D_
_x000D_
â€¢the possible impairment of our goodwill or intangible assets; _x000D_
_x000D_
â€¢the performance of our fixed-income and equity investment portfolios; _x000D_
_x000D_
â€¢the potential elimination of, or change in, the london interbank offered rate; _x000D_
_x000D_
â€¢our continued ability to access our cash accounts and/or convert securities into cash on favorable terms; _x000D_
_x000D_
â€¢the impact if one or more parties with which we enter into significant contracts or transact business fail to perform; _x000D_
_x000D_
â€¢legal restrictions on our insurance subsidiaries' ability to pay dividends to the progressive corporation; _x000D_
_x000D_
â€¢limitations on our ability to pay dividends on our common shares under the terms of our outstanding preferred shares; _x000D_
_x000D_
â€¢our ability to obtain capital when necessary to support our business and potential growth; _x000D_
_x000D_
â€¢evaluations by credit rating and other rating agencies; _x000D_
_x000D_
â€¢the variable nature of our common share dividend policy;_x000D_
_x000D_
â€¢whether our investments in certain tax-advantaged projects generate the anticipated returns; _x000D_
_x000D_
â€¢the impact from not managing to short-term earnings expectations in light of our goal to maximize the long-term value of the enterprise; _x000D_
_x000D_
â€¢impacts from the outbreak of the novel coronavirus, or covid-19, and the restrictions put in place to help slow and/or stop the spread of the virus; and _x000D_
_x000D_
â€¢other matters described from time to time in our releases and publications, and in our periodic reports and other documents filed with the united states securities and exchange commission, including, without limitation, the risk factors section of our annual report on form 10-k for the year ending december 31, 2020._x000D_
 _x000D_
in addition, investors should be aware that generally accepted accounting principles prescribe when a company may reserve for particular risks, including litigation exposures. accordingly, results for a given reporting period could be significantly affected if and when we establish reserves for one or more contingencies. also, our regular reserve reviews may result in adjustments of varying magnitude as additional information regarding claims activity becomes known. reported results, therefore, may be volatile in certain accounting periods._x000D_
 _x000D_
- 9 -_x000D_
 _x000D_
 _x000D_
 _x000D_
</v>
      </c>
      <c r="C15">
        <v>2021</v>
      </c>
      <c r="D15" t="s">
        <v>13</v>
      </c>
      <c r="E15" s="1">
        <f>(LEN(B15)-LEN(SUBSTITUTE(B15,$D$2,"")))/LEN($D$2)</f>
        <v>0</v>
      </c>
      <c r="F15">
        <f t="shared" ref="F15:F16" si="4">LEN(B15)</f>
        <v>21434</v>
      </c>
      <c r="G15" t="str">
        <f t="shared" si="1"/>
        <v>N</v>
      </c>
    </row>
    <row r="16" spans="1:7" ht="18" customHeight="1" x14ac:dyDescent="0.75">
      <c r="A16" t="s">
        <v>18</v>
      </c>
      <c r="B16" s="2" t="str">
        <f>LOWER(_xll.CalcbenchDisclosureTextFiscalPeriod($B$2,$A16,C16,D16))</f>
        <v xml:space="preserve">_x000D_
ex-99
_x000D_
2
_x000D_
pgr20200630exhibit99ea.htm
_x000D_
exhibit 99
_x000D_
 _x000D_
 _x000D_
 _x000D_
exhibit_x000D_
 _x000D_
 _x000D_
 _x000D_
 _x000D_
 news release _x000D_
_x000D_
 _x000D_
 the progressive corporation company contact: _x000D_
_x000D_
 6300 wilson mills road douglas s. constantine _x000D_
_x000D_
 mayfield village, ohio 44143 (440) 910-3563 _x000D_
_x000D_
 http://www.progressive.com investor_relations@progressive.com _x000D_
 _x000D_
 _x000D_
progressive reports june results _x000D_
 _x000D_
mayfield village, ohio -- july 15, 2020 -- the progressive corporation (nyse:pgr) today reported the following results for june 2020 and the second quarter of 2020: _x000D_
_x000D_
 _x000D_
 june quarter _x000D_
_x000D_
 (millions, except per share amounts and ratios; unaudited) 2020 2019 change 2020 2019 change _x000D_
_x000D_
 net premiums written $ 3,201.6 $ 2,794.0 15 % $ 10,140.0 $ 9,126.5 11 % _x000D_
_x000D_
 net premiums earned $ 3,023.1 $ 2,745.0 10 % $ 9,648.6 $ 8,824.7 9 % _x000D_
_x000D_
 net income attributable to progressive $ 470.9 $ 413.1 14 % $ 1,790.4 $ 979.4 83 % _x000D_
_x000D_
 per share available to common shareholders $ 0.80 $ 0.70 14 % $ 3.04 $ 1.66 83 % _x000D_
_x000D_
 total pretax net realized gains (losses) on securities $ 142.9 $ 252.6 (43) % $ 890.8 $ 179.9 395 % _x000D_
_x000D_
 combined ratio 86.9 92.7 (5.8) pts. 87.7 90.4 (2.7) pts. _x000D_
_x000D_
 average diluted equivalent common shares 587.3 587.0 0 % 587.2 586.9 0 % _x000D_
 _x000D_
 _x000D_
 june _x000D_
_x000D_
 (thousands; unaudited) 2020 2019 change _x000D_
_x000D_
 policies in force _x000D_
_x000D_
 personal lines _x000D_
_x000D_
 agency - auto 7,362.5 6,783.7 9 % _x000D_
_x000D_
 direct - auto 8,507.6 7,528.4 13 % _x000D_
_x000D_
 total personal auto 15,870.1 14,312.1 11 % _x000D_
_x000D_
 total special lines 4,790.5 4,510.2 6 % _x000D_
_x000D_
 total personal lines 20,660.6 18,822.3 10 % _x000D_
_x000D_
 total commercial lines 775.8 734.2 6 % _x000D_
_x000D_
 property business 2,336.1 2,071.6 13 % _x000D_
_x000D_
 companywide total 23,772.5 21,628.1 10 % _x000D_
 _x000D_
 _x000D_
 _x000D_
progressive offers personal and commercial insurance throughout the united states. our personal lines business writes insurance for personal autos and special lines products. our commercial lines business writes auto-related primary liability and physical_x000D_
_x000D_
damage insurance, and general liability and property insurance, predominantly for small businesses. our property business writes_x000D_
_x000D_
residential property insurance for homeowners, other property owners, and renters._x000D_
 _x000D_
- 1 -_x000D_
 _x000D_
_x000D_
the progressive corporation and subsidiaries_x000D_
_x000D_
comprehensive income statement_x000D_
_x000D_
june 2020_x000D_
_x000D_
(millions)_x000D_
_x000D_
(unaudited)_x000D_
_x000D_
 _x000D_
 current month comments on monthly results _x000D_
_x000D_
 net premiums written $ 3,201.6 _x000D_
 _x000D_
 revenues: _x000D_
_x000D_
 net premiums earned $ 3,023.1 _x000D_
_x000D_
 investment income 77.0 _x000D_
_x000D_
 net realized gains (losses) on securities: _x000D_
_x000D_
 net realized gains (losses) on security sales 69.8 _x000D_
_x000D_
 net holding period gains (losses) on securities 73.1 _x000D_
_x000D_
 total net realized gains (losses) on securities 142.9 _x000D_
_x000D_
 fees and other revenues 43.8 _x000D_
_x000D_
 service revenues 19.6 _x000D_
_x000D_
 total revenues 3,306.4 _x000D_
 _x000D_
 expenses: _x000D_
_x000D_
 losses and loss adjustment expenses 1,929.6 _x000D_
_x000D_
 policy acquisition costs 250.9 _x000D_
_x000D_
 other underwriting expenses 472.7 _x000D_
_x000D_
 policyholder credit expense 16.9 represents additional policyholder credits issued to personal auto customers in california. _x000D_
_x000D_
 investment expenses 1.5 _x000D_
_x000D_
 service expenses 18.3 _x000D_
_x000D_
 interest expense 18.8 _x000D_
_x000D_
 total expenses 2,708.7 _x000D_
 _x000D_
 income before income taxes 597.7 _x000D_
_x000D_
 provision for income taxes 126.8 _x000D_
_x000D_
 net income 470.9 _x000D_
 _x000D_
 other comprehensive income (loss) _x000D_
_x000D_
 changes in: _x000D_
_x000D_
 total net unrealized gains (losses) on fixed-maturity securities 126.8 _x000D_
_x000D_
 net unrealized losses on forecasted transactions 0.1 _x000D_
_x000D_
 other comprehensive income (loss) 126.9 _x000D_
_x000D_
 total comprehensive income $ 597.8 _x000D_
 _x000D_
_x000D_
see the monthly commentary at the end of this release for additional discussion. for a description of our financial reporting and accounting policies, see note 1 to our 2019 audited consolidated financial statements included in our 2019 shareholders' report, which can be found at www.progressive.com/annualreport._x000D_
_x000D_
- 2 -_x000D_
 _x000D_
_x000D_
the progressive corporation and subsidiaries_x000D_
_x000D_
comprehensive income statements_x000D_
_x000D_
june 2020_x000D_
_x000D_
(millions)_x000D_
_x000D_
(unaudited)_x000D_
 _x000D_
_x000D_
 _x000D_
 year-to-date _x000D_
_x000D_
 2020 2019 % change _x000D_
_x000D_
 net premiums written $ 20,011.3 $ 18,366.4 9 _x000D_
 _x000D_
 revenues: _x000D_
_x000D_
 net premiums earned $ 19,079.3 $ 17,284.5 10 _x000D_
_x000D_
 investment income 485.0 514.2 (6) _x000D_
_x000D_
 net realized gains (losses) on securities: _x000D_
_x000D_
 net realized gains (losses) on security sales 575.2 113.6 406 _x000D_
_x000D_
 net holding period gains (losses) on securities (238.0 ) 505.1 (147) _x000D_
_x000D_
 net impairment losses recognized in earnings 0 (24.3 ) (100) _x000D_
_x000D_
 total net realized gains (losses) on securities 337.2 594.4 (43) _x000D_
_x000D_
 fees and other revenues 283.0 265.0 7 _x000D_
_x000D_
 service revenues 110.6 92.6 19 _x000D_
_x000D_
 total revenues 20,295.1 18,750.7 8 _x000D_
 _x000D_
 expenses: _x000D_
_x000D_
 losses and loss adjustment expenses 11,476.6 11,897.1 (4) _x000D_
_x000D_
 policy acquisition costs 1,578.3 1,449.2 9 _x000D_
_x000D_
 other underwriting expenses 2,848.8 2,402.7 19 _x000D_
_x000D_
 policyholder credit expense 1,033.4 0 nm _x000D_
_x000D_
 investment expenses 9.8 12.4 (21) _x000D_
_x000D_
 service expenses 100.3 83.4 20 _x000D_
_x000D_
 interest expense 104.4 94.8 10 _x000D_
_x000D_
 total expenses 17,151.6 15,939.6 8 _x000D_
 _x000D_
 income before income taxes 3,143.5 2,811.1 12 _x000D_
_x000D_
 provision for income taxes 654.0 749.3 (13) _x000D_
_x000D_
 net income 2,489.5 2,061.8 21 _x000D_
_x000D_
 net (income) loss attributable to noncontrolling interest (nci) 0 (4.0 ) (100) _x000D_
_x000D_
 net income attributable to progressive 2,489.5 2,057.8 21 _x000D_
 _x000D_
 other comprehensive income (loss) _x000D_
_x000D_
 changes in: _x000D_
_x000D_
 total net unrealized gains (losses) on fixed-maturity securities 630.2 578.5 9 _x000D_
_x000D_
 net unrealized losses on forecasted transactions 0.4 0.4 0 _x000D_
_x000D_
 other comprehensive income (loss) 630.6 578.9 9 _x000D_
_x000D_
 other comprehensive (income) loss attributable to nci 0 (4.9 ) (100) _x000D_
_x000D_
 total comprehensive income attributable to progressive $ 3,120.1 $ 2,631.8 19 _x000D_
 _x000D_
 nm = not meaningful _x000D_
 _x000D_
- 3 -_x000D_
 _x000D_
_x000D_
the progressive corporation and subsidiaries_x000D_
_x000D_
computation of net income and comprehensive income per share_x000D_
_x000D_
&amp;_x000D_
_x000D_
investment results_x000D_
_x000D_
june 2020_x000D_
_x000D_
(millions - except per share amounts)_x000D_
_x000D_
(unaudited)_x000D_
 _x000D_
_x000D_
 _x000D_
 the following table sets forth the computation of per share results: _x000D_
 _x000D_
 current year-to-date _x000D_
_x000D_
 month 2020 2019 _x000D_
 _x000D_
 net income attributable to progressive $ 470.9 $ 2,489.5 $ 2,057.8 _x000D_
_x000D_
 less: preferred share dividends 2.2 13.4 13.4 _x000D_
_x000D_
 net income available to common shareholders $ 468.7 $ 2,476.1 $ 2,044.4 _x000D_
_x000D_
 per common share: _x000D_
_x000D_
 basic $ 0.80 $ 4.23 $ 3.50 _x000D_
_x000D_
 diluted $ 0.80 $ 4.22 $ 3.48 _x000D_
 _x000D_
 comprehensive income attributable to progressive $ 597.8 $ 3,120.1 $ 2,631.8 _x000D_
_x000D_
 less: preferred share dividends 2.2 13.4 13.4 _x000D_
_x000D_
 comprehensive income attributable to common shareholders $ 595.6 $ 3,106.7 $ 2,618.4 _x000D_
_x000D_
 per common share: _x000D_
_x000D_
 diluted $ 1.01 $ 5.29 $ 4.46 _x000D_
 _x000D_
 average common shares outstanding - basic 584.9 584.8 583.5 _x000D_
_x000D_
 net effect of dilutive stock-based compensation 2.4 2.3 3.2 _x000D_
_x000D_
 total average equivalent common shares - diluted 587.3 587.1 586.7 _x000D_
 _x000D_
 _x000D_
 _x000D_
 the following table sets forth the investment results for the period: _x000D_
_x000D_
 current year-to-date _x000D_
_x000D_
 month 2020 2019 _x000D_
_x000D_
 fully taxable equivalent (fte) total return: _x000D_
_x000D_
 fixed-income securities 0.8% 4.6% 4.4% _x000D_
_x000D_
 common stocks 2.2% (3.4)% 17.9% _x000D_
_x000D_
 total portfolio 0.9% 3.9% 5.5% _x000D_
 _x000D_
 pretax annualized investment income book yield 2.3% 2.6% 3.1% _x000D_
 _x000D_
 _x000D_
- 4 -_x000D_
 _x000D_
_x000D_
the progressive corporation and subsidiaries_x000D_
_x000D_
supplemental information_x000D_
_x000D_
june 2020_x000D_
_x000D_
($ in millions)_x000D_
_x000D_
(unaudited)_x000D_
 _x000D_
_x000D_
 _x000D_
 current month _x000D_
_x000D_
 commercial _x000D_
_x000D_
 personal lines business lines property companywide _x000D_
_x000D_
 agency direct total business business total _x000D_
_x000D_
 net premiums written $ 1,261.8 $ 1,348.9 $ 2,610.7 $ 407.0 $ 183.9 $ 3,201.6 _x000D_
_x000D_
 % growth in npw 10 % 19 % 15 % 14 % 14 % 15 % _x000D_
_x000D_
 net premiums earned $ 1,220.4 $ 1,307.1 $ 2,527.5 $ 354.2 $ 141.4 $ 3,023.1 _x000D_
_x000D_
 % growth in npe 8 % 13 % 11 % 6 % 12% 10 % _x000D_
 _x000D_
 gaap ratios _x000D_
_x000D_
 loss/lae ratio 63.6 60.6 62.1 69.9 79.6. 63.9 _x000D_
_x000D_
 expense ratio 21.5 22.4 21.9 28.1 30.5 23.0 _x000D_
_x000D_
 combined ratio 85.1 83.0 84.0 98.0 110.1 86.9 _x000D_
_x000D_
 net catastrophe loss ratio 1.4 .. 0.4 .. 16.0 2.0 _x000D_
 _x000D_
 actuarial adjustments _x000D_
_x000D_
 reserve decrease/(increase) _x000D_
_x000D_
 prior accident years $ (4.4 ) _x000D_
_x000D_
 current accident year 11.4 _x000D_
_x000D_
 calendar year actuarial adjustment $ 2.6 $ 6.6 $ 9.2 $ (1.2 ) $ (1.0 ) $ 7.0 _x000D_
 _x000D_
 prior accident years development _x000D_
_x000D_
 favorable/(unfavorable) _x000D_
_x000D_
 actuarial adjustment $ (4.4 ) _x000D_
_x000D_
 all other development (12.6 ) _x000D_
_x000D_
 total development $ (17.0 ) _x000D_
 _x000D_
 calendar year loss/lae ratio 63.9 _x000D_
_x000D_
 accident year loss/lae ratio 63.3 _x000D_
 _x000D_
 _x000D_
included in both the expense ratio and combined ratio is 3.3 points of amortization expense predominately associated with the acquisition of a controlling interest in arx. excluding these additional expenses, the property business would have reported an expense ratio of 27.2 and a combined ratio of 106.8._x000D_
 _x000D_
represents catastrophe losses incurred during the period, including the impact of reinsurance, if any, as a percent of net premiums earned. the majority of the catastrophe losses during the month were primarily due to wind, tornadoes, and thunderstorms throughout the united states. the 2020 catastrophe losses and associated allocated loss adjustment expenses (alae) in the property business have not exceeded the $375 million annual retention threshold under our catastrophe aggregate excess of loss reinsurance program and, therefore, we have not recorded a reinsurance recoverable related to these losses and alae._x000D_
 _x000D_
represents adjustments solely based on our normally scheduled actuarial reviews. for our property business, the actuarial reserving methodology includes changes to catastrophe losses, while the reviews in our vehicle businesses do not include catastrophes._x000D_
 _x000D_
- 5 -_x000D_
 _x000D_
_x000D_
the progressive corporation and subsidiaries_x000D_
_x000D_
supplemental information_x000D_
_x000D_
june 2020_x000D_
_x000D_
($ in millions)_x000D_
_x000D_
(unaudited)_x000D_
 _x000D_
_x000D_
 _x000D_
 year-to-date _x000D_
_x000D_
 commercial _x000D_
_x000D_
 personal lines business lines property companywide _x000D_
_x000D_
 agency direct total business business total _x000D_
_x000D_
 net premiums written $ 8,131.2 $ 8,624.2 $ 16,755.4 $ 2,339.2 $ 916.7 $ 20,011.3 _x000D_
_x000D_
 % growth in npw 8 % 13 % 10 % 0 % 13 % 9 % _x000D_
_x000D_
 net premiums earned $ 7,747.7 $ 8,160.3 $ 15,908.0 $ 2,318.0 $ 853.3 $ 19,079.3 _x000D_
_x000D_
 % growth in npe 8 % 12 % 10 % 11 % 15% 10 % _x000D_
 _x000D_
 gaap ratios _x000D_
_x000D_
 loss/lae ratio 58.8 57.9 58.3 62.9 86.5. 60.2 _x000D_
_x000D_
 expense ratio 26.3 28.4 27.4 24.5 29.8 27.1 _x000D_
_x000D_
 combined ratio 85.1 86.3 85.7 87.4 116.3 87.3 _x000D_
_x000D_
 net catastrophe loss ratio 1.3 0.3 32.4 2.5 _x000D_
 _x000D_
 actuarial adjustments _x000D_
_x000D_
 reserve decrease/(increase) _x000D_
_x000D_
 prior accident years $ (12.2 ) _x000D_
_x000D_
 current accident year 30.2 _x000D_
_x000D_
 calendar year actuarial adjustment $ 10.4 $ 17.1 $ 27.5 $ (7.7 ) $ (1.8 ) $ 18.0 _x000D_
 _x000D_
 prior accident years development _x000D_
_x000D_
 favorable/(unfavorable) _x000D_
_x000D_
 actuarial adjustment $ (12.2 ) _x000D_
_x000D_
 all other development (103.9 ) _x000D_
_x000D_
 total development $ (116.1 ) _x000D_
 _x000D_
 calendar year loss/lae ratio 60.2 _x000D_
_x000D_
 accident year loss/lae ratio 59.6 _x000D_
 _x000D_
 _x000D_
included in both the expense ratio and combined ratio is 3.4 points of amortization expense predominately associated with the acquisition of a controlling interest in arx. excluding these additional expenses, the property business would have reported an expense ratio of 26.4 and a combined ratio of 112.9._x000D_
 _x000D_
represents catastrophe losses incurred during the period, including the impact of reinsurance, if any, as a percent of net premiums earned._x000D_
 _x000D_
represents adjustments solely based on our normally scheduled actuarial reviews. for our property business, the actuarial reserving methodology includes changes to catastrophe losses, while the reviews in our vehicle businesses do not include catastrophes._x000D_
 _x000D_
- 6 -_x000D_
 _x000D_
_x000D_
the progressive corporation and subsidiaries_x000D_
_x000D_
balance sheet and other information_x000D_
_x000D_
(millions - except per share amounts)_x000D_
_x000D_
(unaudited)_x000D_
_x000D_
 _x000D_
 june 2020 _x000D_
_x000D_
 condensed gaap balance sheet: _x000D_
_x000D_
 investments, at fair value: _x000D_
_x000D_
 available-for-sale securities: _x000D_
_x000D_
 fixed maturities(amortized cost: $33,467.9) $ 34,726.4 _x000D_
_x000D_
 short-term investments (amortized cost: $4,700.5) 4,700.5 _x000D_
_x000D_
 total available-for-sale securities 39,426.9 _x000D_
_x000D_
 equity securities: _x000D_
_x000D_
 nonredeemable preferred stocks(cost: $1,205.4) 1,180.6 _x000D_
_x000D_
 common equities (cost: $1,128.8) 3,170.4 _x000D_
_x000D_
 total equity securities 4,351.0 _x000D_
_x000D_
 total investments 43,777.9 _x000D_
_x000D_
 net premiums receivable 7,557.4 _x000D_
_x000D_
 reinsurance recoverables (including $3,502.7 on unpaid loss and lae reserves) 3,654.3 _x000D_
_x000D_
 deferred acquisition costs 1,154.8 _x000D_
_x000D_
 goodwill and intangible assets 652.4 _x000D_
_x000D_
 other assets 2,609.3 _x000D_
_x000D_
 total assets $ 59,406.1 _x000D_
 _x000D_
 unearned premiums $ 13,055.6 _x000D_
_x000D_
 loss and loss adjustment expense reserves 18,512.0 _x000D_
_x000D_
 other liabilities 5,773.2 _x000D_
_x000D_
 debt 5,394.7 _x000D_
_x000D_
 total liabilities 42,735.5 _x000D_
_x000D_
 shareholders' equity 16,670.6 _x000D_
_x000D_
 total liabilities and shareholders' equity $ 59,406.1 _x000D_
 _x000D_
 common shares outstanding 585.4 _x000D_
_x000D_
 common shares repurchased - june 0 _x000D_
_x000D_
 average cost per common share $ 0 _x000D_
_x000D_
 book value per common share $ 27.63 _x000D_
_x000D_
 trailing 12-month return on average common shareholders' equity _x000D_
_x000D_
 net income attributable to progressive 31.2 % _x000D_
_x000D_
 comprehensive income attributable to progressive 34.9 % _x000D_
_x000D_
 net unrealized pretax gains (losses) on fixed-maturity securities $ 1,257.1 _x000D_
_x000D_
 increase (decrease) from may 2020 $ 160.4 _x000D_
_x000D_
 increase (decrease) from december 2019 $ 797.7 _x000D_
_x000D_
 debt-to-total capital ratio 24.4 % _x000D_
_x000D_
 fixed-income portfolio duration 3.0 _x000D_
_x000D_
 weighted average credit quality aa- _x000D_
_x000D_
as of june 30, 2020, we held certain hybrid securities and recognized a change in fair value of $1.4 million as a realized gain during the period we held these securities._x000D_
_x000D_
at june 30, 2020, we had $277.9 million of net unsettled security transactions classified in "other liabilities."_x000D_
_x000D_
includes $2.3 billion, net of unsettled security transactions, of investments in a consolidated, non-insurance subsidiary of the holding company._x000D_
 _x000D_
- 7 -_x000D_
 _x000D_
 _x000D_
monthly commentary_x000D_
_x000D_
 _x000D_
 â€¢ during june, we continued to see a significant decrease in auto accident frequency due to restrictions put in place to help slow and/or stop the spread of the novel coronavirus, or covid-19, which contributed to our companywide loss/lae ratio for the month being 8.2 points lower than the ratio reported in june last year. in addition, our net written premiums growth rate reflects higher than anticipated new and renewal auto applications, lower policy cancellations than expected, and minimal negative impact from the fiscal calendar timing. _x000D_
 _x000D_
events_x000D_
_x000D_
we are currently scheduled to hold our second quarter investor relations conference call on wednesday, august 5, 2020, at 10:00 a.m. eastern time. consistent with the first quarter 2020 investor relations call, this quarterly call is scheduled to last 60 minutes and will consist of a question and answer session with tricia griffith, our ceo, and john sauerland, our cfo. we are currently planning to file our quarterly report on form 10-q with the sec on tuesday, august 4, 2020. if the dates of our events, which are always subject to change, are rescheduled, we will announce the change in a press release as soon as practical and publish it on our investor website. details regarding access to the teleconference, or any event changes, will be available at: https://investors.progressive.com/events/default.aspx. _x000D_
 _x000D_
we plan to release july results on wednesday, august 19, 2020, before the market opens._x000D_
 _x000D_
about progressive_x000D_
_x000D_
the progressive group of insurance companies makes it easy to understand, buy and use auto insurance. progressive offers choices so consumers can reach us whenever, wherever and however it's most convenient - online at progressive.com, by phone at 1-800-progressive, on a mobile device or in-person with a local agent._x000D_
 _x000D_
progressive provides insurance for personal and commercial autos and trucks, motorcycles, boats, recreational vehicles, and homes; it is the third largest auto insurer in the country, a leading seller of motorcycle and commercial auto insurance, and one of the top 15 homeowners insurance carriers._x000D_
 _x000D_
founded in 1937, progressive continues its long history of offering shopping tools and services that save customers time and money, like name your price, snapshot, and homequote explorer._x000D_
 _x000D_
the common shares of the progressive corporation, the mayfield village, ohio-based holding company, trade publicly at nyse:pgr._x000D_
_x000D_
- 8 -_x000D_
 _x000D_
 _x000D_
safe harbor statement under the private securities litigation reform act of 1995: investors are cautioned that certain statements in this report not based upon historical fact are forward-looking statements as defined in the private securities litigation reform act of 1995. these statements often use words such as "estimate," "expect," "intend," "plan," "believe," and other words and terms of similar meaning, or are tied to future periods, in connection with a discussion of future operating or financial performance. forward-looking statements are based on current expectations and projections about future events, and are subject to certain risks, assumptions and uncertainties that could cause actual events and results to differ materially from those discussed herein. these risks and uncertainties include, without limitation, uncertainties related to: _x000D_
 _x000D_
 _x000D_
 â€¢ our ability to underwrite and price risks accurately and to charge adequate rates to policyholders; _x000D_
_x000D_
 _x000D_
 â€¢ our ability to establish accurate loss reserves; _x000D_
_x000D_
 _x000D_
 â€¢ the impact of severe weather, other catastrophe events and climate change; _x000D_
_x000D_
 _x000D_
 â€¢ the effectiveness of our reinsurance programs; _x000D_
_x000D_
 _x000D_
 â€¢ the highly competitive nature of property-casualty insurance markets; _x000D_
_x000D_
 _x000D_
 â€¢ whether we innovate effectively and respond to our competitors' initiatives; _x000D_
_x000D_
 _x000D_
 â€¢ whether we effectively manage complexity as we develop and deliver products and customer experiences; _x000D_
_x000D_
 _x000D_
 â€¢ how intellectual property rights could affect our competitiveness and our business operations; _x000D_
_x000D_
 _x000D_
 â€¢ whether we adjust claims accurately; _x000D_
_x000D_
 _x000D_
 â€¢ our ability to maintain a recognized and trusted brand; _x000D_
_x000D_
 _x000D_
 â€¢ our ability to attract, develop and retain talent and maintain appropriate staffing levels; _x000D_
_x000D_
 _x000D_
 â€¢ compliance with complex laws and regulations; _x000D_
_x000D_
 _x000D_
 â€¢ litigation challenging our business practices, and those of our competitors and other companies; _x000D_
_x000D_
 _x000D_
 â€¢ the impacts of a security breach or other attack involving our computer systems or the systems of one or more of our vendors; _x000D_
_x000D_
 _x000D_
 â€¢ the secure and uninterrupted operation of the facilities, systems, and business functions that are critical to our business; _x000D_
_x000D_
 _x000D_
 â€¢ the success of our efforts to develop new products or enter into new areas of business and navigate related risks; _x000D_
_x000D_
 _x000D_
 â€¢ our continued ability to send and accept electronic payments; _x000D_
_x000D_
 _x000D_
 â€¢ the possible impairment of our goodwill or intangible assets; _x000D_
_x000D_
 _x000D_
 â€¢ the performance of our fixed-income and equity investment portfolios; _x000D_
_x000D_
 _x000D_
 â€¢ the potential elimination of, or change in, the london interbank offered rate; _x000D_
_x000D_
 _x000D_
 â€¢ our continued ability to access our cash accounts and/or convert securities into cash on favorable terms; _x000D_
_x000D_
 _x000D_
 â€¢ the impact if one or more parties with which we enter into significant contracts or transact business fail to perform; _x000D_
_x000D_
 _x000D_
 â€¢ legal restrictions on our insurance subsidiaries' ability to pay dividends to the progressive corporation; _x000D_
_x000D_
 _x000D_
 â€¢ limitations on our ability to pay dividends on our common shares under the terms of our outstanding preferred shares; _x000D_
_x000D_
 _x000D_
 â€¢ our ability to obtain capital when necessary to support our business and potential growth; _x000D_
_x000D_
 _x000D_
 â€¢ evaluations by credit rating and other rating agencies; _x000D_
_x000D_
 _x000D_
 â€¢ the variable nature of our common share dividend policy; _x000D_
_x000D_
 _x000D_
 â€¢ whether our investments in certain tax-advantaged projects generate the anticipated returns; _x000D_
_x000D_
 _x000D_
 â€¢ the impact from not managing to short-term earnings expectations in light of our goal to maximize the long-term value of the enterprise; _x000D_
_x000D_
 _x000D_
 â€¢ impacts from the outbreak of the novel coronavirus, or covid-19, and the restrictions put in place to help slow and/or stop the spread of the virus; and _x000D_
_x000D_
 _x000D_
 â€¢ other matters described from time to time in our releases and publications, and in our periodic reports and other documents filed with the united states securities and exchange commission, including, without limitation, the risk factors section of our annual report on form 10-k for the year ending december 31, 2019, and our quarterly report on form 10-q for the period ending march 31, 2020. _x000D_
 _x000D_
in addition, investors should be aware that generally accepted accounting principles prescribe when a company may reserve for particular risks, including litigation exposures. accordingly, results for a given reporting period could be significantly affected if and when we establish reserves for one or more contingencies. also, our regular reserve reviews may result in adjustments of varying magnitude as additional information regarding claims activity becomes known. reported results, therefore, may be volatile in certain accounting periods._x000D_
 _x000D_
- 9 -_x000D_
 _x000D_
 _x000D_
 _x000D_
 _x000D_
 _x000D_
</v>
      </c>
      <c r="C16">
        <v>2020</v>
      </c>
      <c r="D16" t="s">
        <v>13</v>
      </c>
      <c r="E16" s="1">
        <f>(LEN(B16)-LEN(SUBSTITUTE(B16,$D$2,"")))/LEN($D$2)</f>
        <v>0</v>
      </c>
      <c r="F16">
        <f t="shared" si="4"/>
        <v>21198</v>
      </c>
      <c r="G16" t="str">
        <f t="shared" si="1"/>
        <v>N</v>
      </c>
    </row>
    <row r="17" spans="1:7" ht="18" customHeight="1" x14ac:dyDescent="0.75">
      <c r="A17" t="s">
        <v>19</v>
      </c>
      <c r="B17" s="2" t="str">
        <f>LOWER(_xll.CalcbenchDisclosureTextFiscalPeriod($B$2,$A17,C17,D17))</f>
        <v xml:space="preserve">_x000D_
ex-99.1
_x000D_
2
_x000D_
d163367dex991.htm
_x000D_
ex-99.1
_x000D_
 _x000D_
 _x000D_
ex-99.1_x000D_
 _x000D_
 _x000D_
 _x000D_
 _x000D_
exhibit 99.1 _x000D_
 _x000D_
 _x000D_
 u.s. bancorp reports second quarter 2021 results â€¢net income of $2.0 billion and net revenue of $5.8 billion â€¢return on average assets of 1.44% and return on average common equity of 16.3% â€¢common equity tier 1 capital ratio of 9.9% and strong levels of liquidity _x000D_
 _x000D_
 2q21 key financial data 2q21 highlights _x000D_
 _x000D_
 _x000D_
 _x000D_
 profitability metrics 2q21 1q21 2q20 â€¢net income of $1,982 million and diluted earnings per common share of $1.28 â€¢return on average assets of 1.44% and return on average common equity of 16.3% â€¢net revenue of $5,783 million, including $3,164 million of net interest income and $2,619 million of noninterest income â€¢returned 79% of 2q earnings to shareholders through dividends and share buybacks â€¢average total earning assets growth of 1.3% year-over-year â€¢average total deposits growth of 6.4% year-over-year â€¢net charge-off ratio of 0.25% in 2q21 compared with 0.31% in 1q21 and 0.55% in 2q20 â€¢allowance for credit losses declined $350 million during the quarter given improving economic outlook and credit trends â€¢nonperforming assets decreased 11.9% on a linked quarter basis and 9.7% year-over year â€¢cet1 capital ratio increased to 9.9% at june 30, 2021, compared with 9.0% at june 30, 2020 _x000D_
 _x000D_
 return on average assets (%) 1.44 1.69 .51 _x000D_
 _x000D_
 return on average common equity (%) 16.3 19.0 5.3 _x000D_
 _x000D_
 return on tangible common equity (%) (a) 20.9 24.3 7.1 _x000D_
 _x000D_
 net interest margin (%) 2.53 2.50 2.62 _x000D_
 _x000D_
 efficiency ratio (%) (a) 59.0 62.1 57.6 _x000D_
 _x000D_
 income statement (b) 2q21 1q21 2q20 _x000D_
 _x000D_
 net interest income (taxable-equivalent basis) $3,164 $3,089 $3,224 _x000D_
 _x000D_
 noninterest income $2,619 $2,381 $2,614 _x000D_
 _x000D_
 net income attributable to u.s. bancorp $1,982 $2,280 $689 _x000D_
 _x000D_
 diluted earnings per common share $1.28 $1.45 $.41 _x000D_
 _x000D_
 dividends declared per common share $.42 $.42 $.42 _x000D_
 _x000D_
 balance sheet (b) 2q21 1q20 2q20 _x000D_
 _x000D_
 average total loans $294,284 $293,989 $318,107 _x000D_
 _x000D_
 average total deposits $429,210 $426,364 $403,303 _x000D_
 _x000D_
 net charge-off ratio .25% .31% .55% _x000D_
 _x000D_
 book value per common share (period end) $31.74 $30.53 $30.46 _x000D_
 _x000D_
 basel iii standardized cet1 (c) 9.9% 9.9% 9.0% _x000D_
 _x000D_
 (a) see non-gaap financial measures reconciliation on page 16 _x000D_
 _x000D_
 (b) dollars in millions, except per share data _x000D_
 _x000D_
 (c) cet1 = common equity tier 1 capital ratio _x000D_
 _x000D_
 _x000D_
 ceo commentary _x000D_
 _x000D_
"our
second quarter results were indicative of steadily improving economic conditions and continued execution of our strategic growth plan across our business lines and markets. as of late june, total sales volumes for each of our three payments
businesses exceeded 2019 levels for the first time since the beginning of the pandemic. for a second consecutive quarter, credit quality was better than expected as our net charge-off ratio set another
record low. our capital and liquidity positions remain strong and following the results of the federal reserve's stress test in late june we announced that we will recommend that our board of directors approve a 9.5% increase in our common
dividend payable in the third quarter. as we head into the second half of 2021, we are well positioned to benefit from improving economic conditions; however, we are even more excited about the significant secular growth opportunities we see driving
industry leading returns over the longer term. i want to thank our employees for their continued dedication to help our clients, communities, and shareholders." _x000D_
 _x000D_
â€” andy cecere, chairman, president and ceo, u.s.
bancorp _x000D_
 _x000D_
 _x000D_
in the spotlight _x000D_
 _x000D_
 _x000D_
2021 annual stress test _x000D_
 _x000D_
the company's results for the 2021 stress test reflected a strong financial profile and well-established financial discipline which allowed the
company to maintain strong capital and liquidity positions throughout the recent adverse economic conditions. based on the stress test results, the company will be subject to a stress capital buffer of 2.5 percent for the period beginning
october 1, 2021 and ending on september 30, 2022. as a result, the company will recommend that its board of directors approve a 9.5 percent increase to its third quarter dividend payable in october 2021. _x000D_
 _x000D_
focus on diversity, equity and inclusion _x000D_
 _x000D_
u.s. bank has again been named to diversityinc's list of top 50 companies for diversity. the company ranked no. 18 (up from no. 40 last year) on the overall top 50 list, tying for the largest jump on the list in 2021.
the assessment collects data across six key areas: leadership accountability, human capital diversity metrics, talent programs, workforce practices, supplier diversity, and philanthropy.
_x000D_
 _x000D_
u.s. bank access commitment _x000D_
 _x000D_
u.s. bank recently established the u.s. bank access fund, a $25 million fund supporting more than 30,000 women of color microbusiness owners
over three years, prioritizing black women business owners. the fund will help sustain and create new job opportunities, provide access to capital, technical assistance and networking opportunities. u.s. bank leaders will also share expertise with
business owners through seminars and roundtables. _x000D_
 _x000D_
u.s. bank to acquire the asset management division of pfm _x000D_
 _x000D_
u.s. bank has entered into a definitive agreement to purchase pfm asset management llc, which is expected to close in the fourth quarter of 2021.
based on march 31, 2021 balances, this transaction will nearly double u.s. bancorp asset management's market share to more than $325 billion assets under management and administration, increasing u.s. bank's presence nationally
and solidifying our position as a leading provider of investment solutions. _x000D_
 _x000D_
 investor contact: jennifer thompson, 612.303.0778 | media
contact: jeff shelman, 612.422.1423 _x000D_
 _x000D_
 _x000D_
 _x000D_
 _x000D_
 u.s. bancorp second quarter 2021 results _x000D_
 _x000D_
 _x000D_
 _x000D_
 income statement highlights _x000D_
 _x000D_
 ($ in millions, except per-share data) percent change _x000D_
 _x000D_
 2q 2021 1q 2021 2q 2020 2q21 vs 1q21 2q21 vs 2q20 ytd 2021 ytd 2020 percent change _x000D_
 _x000D_
 net interest income $3,137 $3,063 $3,200 2.4 (2.0) $6,200 $6,423 (3.5 ) _x000D_
 _x000D_
 taxable-equivalent adjustment 27 26 24 3.8 12.5 53 48 10.4 _x000D_
 _x000D_
 net interest income (taxable-equivalent basis) 3,164 3,089 3,224 2.4 (1.9) 6,253 6,471 (3.4 ) _x000D_
 _x000D_
 noninterest income 2,619 2,381 2,614 10.0 .2 5,000 5,139 (2.7 ) _x000D_
 _x000D_
 total net revenue 5,783 5,470 5,838 5.7 (.9) 11,253 11,610 (3.1 ) _x000D_
 _x000D_
 noninterest expense 3,387 3,379 3,318 .2 2.1 6,766 6,634 2.0 _x000D_
 _x000D_
 income before provision and income taxes 2,396 2,091 2,520 14.6 (4.9) 4,487 4,976 (9.8 ) _x000D_
 _x000D_
 provision for credit losses (170 ) (827 ) 1,737 79.4 nm (997 ) 2,730 nm _x000D_
 _x000D_
 income before taxes 2,566 2,918 783 (12.1 ) nm 5,484 2,246 nm _x000D_
 _x000D_
 income taxes and taxable-equivalent adjustment 578 633 88 (8.7 ) nm 1,211 372 nm _x000D_
 _x000D_
 net income 1,988 2,285 695 (13.0 ) nm 4,273 1,874 nm _x000D_
 _x000D_
 net (income) loss attributable to noncontrolling interests (6 ) (5 ) (6 ) (20.0 ) -- (11 ) (14 ) 21.4 _x000D_
 _x000D_
 net income attributable to u.s. bancorp $1,982 $2,280 $689 (13.1 ) nm $4,262 $1,860 nm _x000D_
 _x000D_
 net income applicable to u.s. bancorp common shareholders $1,914 $2,175 $614 (12.0 ) nm $4,089 $1,702 nm _x000D_
 _x000D_
 diluted earnings per common share $1.28 $1.45 $.41 (11.7 ) nm $2.73 $1.12 nm _x000D_
 _x000D_
 _x000D_
net income attributable to u.s. bancorp was $1,982 million for the second
quarter of 2021, which was $1,293 million higher than the $689 million for the second quarter of 2020, and $298 million lower than the $2,280 million for the first quarter of 2021. diluted earnings per common share were $1.28 in
the second quarter of 2021, compared with $0.41 in the second quarter of 2020 and $1.45 in the first quarter of 2021. _x000D_
 _x000D_
the increase in net income year-over-year was primarily due to lower provision for credit losses driven by a reserve release as a result of improvement in the global economy combined with government stimulus programs compared with a
reserve build during 2020. net interest income decreased 1.9 percent on a year-over-year taxable-equivalent basis, primarily due to the impact of lower rates compared with a year ago and declining average loan balances, partially offset by the
benefit of deposit and funding mix as well as higher loan fees related to the small business administration ("sba") paycheck protection program. the net interest margin declined from a year ago to 2.53 percent in the second quarter of
2021 primarily due to the mix of earning assets and higher premium amortization within the investment portfolio, partially offset by the net benefit of funding composition and higher loan fees. noninterest income increased 0.2 percent compared
with a year ago driven by improvements in payment services revenue, deposit service charges, and other noninterest income, mostly offset by lower commercial products revenue, mortgage banking revenue, and securities gains. noninterest expense
increased 2.1 percent reflecting increases in personnel expense, primarily related to performance-based incentive compensation and employee benefits expense driven by substantially improving financial results, as well as higher marketing and
business development expense and technology and communications expense, partially offset by lower net occupancy and equipment expense and other noninterest expense. _x000D_
 _x000D_
net income decreased on a linked quarter basis primarily due to higher provision for credit losses as a result of
a larger reserve release in the first quarter of 2021, partially offset by 5.7 percent growth in total revenue including increasing net interest income and stronger noninterest income. net interest income on a taxable-equivalent basis increased
2.4 percent primarily due to higher yields and volumes in the investment portfolio, favorable earning asset mix, higher loan fees, one more day in the quarter, and favorable deposit and funding mix, partially offset by lower loan yields. the
net interest margin increased on a linked quarter basis primarily reflecting changes in the investment portfolio mix, favorable funding and deposit mix, and higher loan fees, partially offset by lower loan yields. noninterest income increased
10.0 percent compared with the first quarter of 2021 driven by increases in payment services revenue, mortgage banking revenue, securities gains, and other noninterest income. noninterest expense was relatively flat on a linked quarter basis
reflecting costs of investments in marketing and business development expense offset by lower personnel expense. _x000D_
 _x000D_
 2 _x000D_
 _x000D_
 _x000D_
 _x000D_
 _x000D_
 u.s. bancorp second quarter 2021 results _x000D_
 _x000D_
 _x000D_
 _x000D_
 net interest income _x000D_
 _x000D_
 (taxable-equivalent basis; $ in millions) change _x000D_
 _x000D_
 2q 2021 1q 2021 2q 2020 2q21 vs 1q21 2q21 vs 2q20 ytd 2021 ytd 2020 change _x000D_
 _x000D_
 components of net interest income _x000D_
 _x000D_
 income on earning assets $3,409 $3,367 $3,697 $42 $(288) $6,776 $7,839 $(1,063) _x000D_
 _x000D_
 expense on interest-bearing liabilities 245 278 473 (33) (228) 523 1,368 (845) _x000D_
 _x000D_
 net interest income $3,164 $3,089 $3,224 $75 $(60) $6,253 $6,471 $(218) _x000D_
 _x000D_
 average yields and rates paid _x000D_
 _x000D_
 earning assets yield 2.73% 2.73% 3.00% --% (.27)% 2.73% 3.34% (.61)% _x000D_
 _x000D_
 rate paid on interest-bearing liabilities .28 .31 .50 (.03) (.22) .29 .75 (.46) _x000D_
 _x000D_
 gross interest margin 2.45% 2.42% 2.50% .03% (.05)% 2.44% 2.59% (.15)% _x000D_
 _x000D_
 net interest margin 2.53% 2.50% 2.62% .03% (.09)% 2.52% 2.76% (.24)% _x000D_
 _x000D_
 average balances _x000D_
 _x000D_
 investment securities (a) $160,615 $145,520 $120,867 $15,095 $39,748 $153,109 $120,856 $32,253 _x000D_
 _x000D_
 loans 294,284 293,989 318,107 295 (23,823) 294,138 307,882 (13,744) _x000D_
 _x000D_
 earning assets 500,751 497,711 494,119 3,040 6,632 499,239 470,921 28,318 _x000D_
 _x000D_
 interest-bearing liabilities 356,565 360,582 380,320 (4,017) (23,755) 358,562 366,540 (7,978) _x000D_
 _x000D_
 (a) excludes unrealized gain (loss) _x000D_
 _x000D_
 _x000D_
net interest income on a taxable-equivalent basis in the second quarter of
2021 was $3,164 million, a decrease of $60 million (1.9 percent) compared with the second quarter of 2020. the decrease was primarily due to the impact of lower rates compared with a year ago and lower loan volumes, partially offset by the
benefit of deposit and funding mix as well as higher loan fees. average earning assets were $6.6 billion (1.3 percent) higher than the second quarter of 2020, reflecting an increase of $39.7 billion (32.9 percent) in average investment
securities, while average total loans decreased $23.8 billion (7.5 percent) due to continued paydowns by corporate customers that accessed the capital markets last year and average other earning assets decreased $10.8 billion (22.1
percent) primarily driven by lower cash balances as the company continues to purchase mortgage-backed, u.s. treasury and state and political securities. _x000D_
 _x000D_
net interest income on a taxable-equivalent basis increased $75 million (2.4 percent) on a linked quarter basis primarily due to higher yields and volumes in the investment portfolio, favorable earning asset mix, higher loan
fees, one more day in the quarter, and favorable deposit and funding mix, partially offset by lower loan yields. average earning assets were $3.0 billion (0.6 percent) higher on a linked quarter basis, reflecting increases of $15.1 billion
(10.4 percent) in average investment securities and a slight increase in average loans, partially offset by a decrease of $10.1 billion (21.1 percent) in average other earning assets driven by lower cash balances as the company deployed
liquidity to purchase mortgage-backed, u.s. treasury and state and political securities. _x000D_
 _x000D_
the net interest margin in the second
quarter of 2021 was 2.53 percent, compared with 2.62 percent in the second quarter of 2020 and 2.50 percent in the first quarter of 2021. the decrease in the net interest margin from the prior year was primarily due to the mix of
earning assets and higher premium amortization within the investment portfolio, partially offset by the net benefit of funding composition and higher loan fees. the increase in the net interest margin on a linked quarter basis reflected changes in
the investment portfolio mix, favorable funding and deposit mix, and higher loan fees, partially offset by lower loan yields. _x000D_
 _x000D_
the
increase in average investment securities on a year-over-year and linked quarter basis was due to purchases of mortgage-backed, u.s. treasury and state and political securities, net of prepayments and maturities. _x000D_
 _x000D_
 3 _x000D_
 _x000D_
 _x000D_
 _x000D_
 _x000D_
 u.s. bancorp second quarter 2021 results _x000D_
 _x000D_
 _x000D_
 _x000D_
 average loans _x000D_
 _x000D_
 ($ in millions) percent change _x000D_
 _x000D_
 2q 2021 1q 2021 2q 2020 2q21 vs 1q21 2q21 vs 2q20 ytd 2021 ytd 2020 percent change _x000D_
 _x000D_
 commercial $97,713 $96,757 $122,442 1.0 (20.2) $97,237 $111,385 (12.7) _x000D_
 _x000D_
 lease financing 5,261 5,334 5,597 (1.4 ) (6.0 ) 5,298 5,628 (5.9) _x000D_
 _x000D_
 total commercial 102,974 102,091 128,039 .9 (19.6 ) 102,535 117,013 (12.4) _x000D_
 _x000D_
 commercial mortgages 27,721 27,968 30,194 (.9 ) (8.2 ) 27,844 29,858 (6.7) _x000D_
 _x000D_
 construction and development 10,843 10,818 10,894 .2 (.5 ) 10,831 10,725 1.0 _x000D_
 _x000D_
 total commercial real estate 38,564 38,786 41,088 (.6 ) (6.1 ) 38,675 40,583 (4.7) _x000D_
 _x000D_
 residential mortgages 73,351 75,201 71,122 (2.5 ) 3.1 74,271 71,007 4.6 _x000D_
 _x000D_
 credit card 21,116 21,144 21,510 (.1 ) (1.8 ) 21,130 22,673 (6.8) _x000D_
 _x000D_
 retail leasing 7,873 7,975 8,412 (1.3 ) (6.4 ) 7,924 8,443 (6.1) _x000D_
 _x000D_
 home equity and second mortgages 11,368 12,062 14,386 (5.8 ) (21.0 ) 11,713 14,612 (19.8) _x000D_
 _x000D_
 other 39,038 36,730 33,550 6.3 16.4 37,890 33,551 12.9 _x000D_
 _x000D_
 total other retail 58,279 56,767 56,348 2.7 3.4 57,527 56,606 1.6 _x000D_
 _x000D_
 total loans $294,284 $293,989 $318,107 .1 (7.5 ) $294,138 $307,882 (4.5) _x000D_
 _x000D_
 _x000D_
average total loans for the second quarter of 2021 were $23.8 billion
(7.5 percent) lower than the second quarter of 2020. the decrease was primarily due to lower total commercial loans (19.6 percent) driven by continued paydowns by corporate customers that accessed the capital markets last year, lower home equity and
second mortgages (21.0 percent) as more customers chose to refinance their existing first lien residential mortgage balances during the prior year due to the low interest rate environment, and lower total commercial real estate (6.1 percent) as a
result of paydowns. these decreases were partially offset by growth in residential mortgages (3.1 percent) driven by loan repurchases from the government national mortgage association ("gnma"), as well as growth in other retail loans (16.4
percent) driven by growth in installment loans due to the impact of covid-19 on recreational vehicle sales. _x000D_
 _x000D_
average total loans were $295 million (0.1 percent) higher than the first quarter of 2021 primarily driven by higher total commercial loans (0.9 percent) and higher other retail loans (6.3 percent) driven by growth in
installment loans, partially offset by lower residential mortgages (2.5 percent) as a result of customer paydowns. _x000D_
 _x000D_
 4 _x000D_
 _x000D_
 _x000D_
 _x000D_
 _x000D_
 u.s. bancorp second quarter 2021 results _x000D_
 _x000D_
 _x000D_
 _x000D_
 average deposits _x000D_
 _x000D_
 ($ in millions) percent change _x000D_
 _x000D_
 2q 1q 2q 2q21 vs 2q21 vs ytd ytd percent _x000D_
 _x000D_
 2021 2021 2020 1q21 2q20 2021 2020 change _x000D_
 _x000D_
 noninterest-bearing deposits $ 125,297 $ 118,352 $ 95,106 5.9 31.7 $ 121,844 $ 84,624 44.0 _x000D_
 _x000D_
 interest-bearing savings deposits _x000D_
 _x000D_
 interest checking 103,356 97,385 83,789 6.1 23.4 100,387 80,573 24.6 _x000D_
 _x000D_
 money market savings 113,673 124,825 129,692 (8.9 ) (12.4 ) 119,218 125,819 (5.2 ) _x000D_
 _x000D_
 savings accounts 62,102 58,848 51,237 5.5 21.2 60,484 49,643 21.8 _x000D_
 _x000D_
 total savings deposits 279,131 281,058 264,718 (.7 ) 5.4 280,089 256,035 9.4 _x000D_
 _x000D_
 time deposits 24,782 26,954 43,479 (8.1 ) (43.0 ) 25,862 42,394 (39.0 ) _x000D_
 _x000D_
 total interest-bearing deposits 303,913 308,012 308,197 (1.3 ) (1.4 ) 305,951 298,429 2.5 _x000D_
 _x000D_
 total deposits $ 429,210 $ 426,364 $ 403,303 .7 6.4 $ 427,795 $ 383,053 11.7 _x000D_
 _x000D_
 _x000D_
average total deposits for the second quarter of 2021 were $25.9 billion (6.4 percent) higher than the second quarter of 2020, including
approximately $7 billion related to the acquisition of deposit balances from state farm bank in the fourth quarter of 2020. average noninterest-bearing deposits increased $30.2 billion (31.7 percent) across all business lines. average
total savings deposits were $14.4 billion (5.4 percent) higher year-over-year driven by consumer and business banking. average time deposits were $18.7 billion (43.0 percent) lower than the prior year quarter primarily within corporate and
commercial banking. changes in time deposits are largely related to those deposits managed as an alternative to other funding sources, based largely on relative pricing and liquidity characteristics. _x000D_
 _x000D_
average total deposits increased $2.8 billion (0.7 percent) from the first quarter of 2021. on a linked quarter basis, average
noninterest-bearing deposits increased $6.9 billion (5.9 percent) driven by corporate and commercial banking, wealth management and investment services and consumer and business banking. average total savings deposits decreased
$1.9 billion (0.7 percent) compared with the first quarter of 2021 primarily due to decreases in wealth management and investment services, partially offset by increases in consumer and business banking. average time deposits, which are managed
based on funding needs, relative pricing and liquidity characteristics, decreased $2.2 billion (8.1 percent) on a linked quarter basis across all business lines. _x000D_
 _x000D_
the growth in average noninterest-bearing deposits and total average savings deposits year-over-year was primarily a result of the actions by the
federal government to increase liquidity in the financial system and government stimulus programs. _x000D_
 _x000D_
 5 _x000D_
 _x000D_
 _x000D_
 _x000D_
 _x000D_
 u.s. bancorp second quarter 2021 results _x000D_
 _x000D_
 _x000D_
 _x000D_
 noninterest income _x000D_
 _x000D_
 ($ in millions) percent change _x000D_
 _x000D_
 2q 1q 2q 2q21 vs 2q21 vs ytd ytd percent _x000D_
 _x000D_
 2021 2021 2020 1q21 2q20 2021 2020 change _x000D_
 _x000D_
 credit and debit card revenue $396 $336 $284 17.9 39.4 $732 $588 24.5 _x000D_
 _x000D_
 corporate payment products revenue 138 126 101 9.5 36.6 264 246 7.3 _x000D_
 _x000D_
 merchant processing services 374 318 266 17.6 40.6 692 603 14.8 _x000D_
 _x000D_
 trust and investment management fees 446 444 434 .5 2.8 890 861 3.4 _x000D_
 _x000D_
 deposit service charges 176 161 133 9.3 32.3 337 342 (1.5 ) _x000D_
 _x000D_
 treasury management fees 160 147 137 8.8 16.8 307 280 9.6 _x000D_
 _x000D_
 commercial products revenue 280 280 355 -- (21.1 ) 560 601 (6.8 ) _x000D_
 _x000D_
 mortgage banking revenue 346 299 648 15.7 (46.6 ) 645 1,043 (38.2 ) _x000D_
 _x000D_
 investment products fees 60 55 45 9.1 33.3 115 94 22.3 _x000D_
 _x000D_
 securities gains (losses), net 43 25 81 72.0 (46.9 ) 68 131 (48.1 ) _x000D_
 _x000D_
 other 200 190 130 5.3 53.8 390 350 11.4 _x000D_
 _x000D_
 total noninterest income $2,619 $2,381 $2,614 10.0 .2 $5,000 $5,139 (2.7 ) _x000D_
 _x000D_
 _x000D_
second quarter noninterest income of $2,619 million was $5 million (0.2 percent) higher than the second quarter of 2020. during 2020,
payment services revenue had been adversely affected by the impact of the pandemic on consumer and business spending, particularly related to travel and entertainment activities. however, spending has continued to strengthen across most sectors
driven by government stimulus, local jurisdictions reducing restrictions and consumer behaviors normalizing. as a result, payments services revenue increased $257 million (39.5 percent) compared with the second quarter of 2020. the components
of payments revenue included strong growth in credit and debit card revenue of $112 million (39.4 percent) driven by higher net interchange revenue related to sales volume and prepaid card processing activities related to government stimulus
programs as well as stronger transaction and cash advance fees, higher corporate payment products revenue of $37 million (36.6 percent) reflecting improving business spending, and higher merchant processing services revenue of $108 million
(40.6 percent) driven by higher sales volume. deposit service charges increased $43 million (32.3 percent) primarily due to customer activity and atm processing revenue. other noninterest income increased $70 million (53.8 percent)
primarily due to higher retail leasing end of term residual gains and related fees and higher tax-advantaged investment syndication revenue. mostly offsetting favorable impacts on noninterest income, mortgage
banking revenue decreased $302 million (46.6 percent) driven by lower production volume and related gain on sale margins, partially offset by the favorable net impact of the change in fair value of mortgage servicing rights, net of hedging
activities. commercial products revenue decreased $75 million (21.1 percent) primarily due to lower capital markets activity and trading revenue, partially offset by higher non-yield loan fees as a
result of higher unused commitments. _x000D_
 _x000D_
noninterest income was $238 million (10.0 percent) higher in the second quarter of 2021
compared with the first quarter of 2021. payment services revenue increased $128 million (16.4 percent) compared with the first quarter of 2021 as the global economy continues to recover from the impacts of the
covid-19 pandemic. credit and debit card revenue increased $60 million (17.9 percent), corporate payment products revenue increased $12 million (9.5 percent) and merchant processing services
increased $56 million (17.6 percent) all primarily driven by higher sales volume. mortgage banking revenue increased $47 million (15.7 percent) due to the favorable net impact of the change in fair value of mortgage servicing rights, net
of hedging activities, partially offset by lower production volume and related gain on sale margins. _x000D_
 _x000D_
 6 _x000D_
 _x000D_
 _x000D_
 _x000D_
 _x000D_
 u.s. bancorp second quarter 2021 results _x000D_
 _x000D_
 _x000D_
 _x000D_
 noninterest expense _x000D_
 _x000D_
 ($ in millions) percent change _x000D_
 _x000D_
 2q 2021 1q 2021 2q 2020 2q21 vs 1q21 2q21 vs 2q20 ytd 2021 ytd 2020 percent change _x000D_
 _x000D_
 compensation $ 1,798 $ 1,803 $ 1,685 (.3 ) 6.7 $ 3,601 $ 3,305 9.0 _x000D_
 _x000D_
 employee benefits 337 384 314 (12.2 ) 7.3 721 666 8.3 _x000D_
 _x000D_
 net occupancy and equipment 258 263 271 (1.9 ) (4.8 ) 521 547 (4.8 ) _x000D_
 _x000D_
 professional services 108 98 106 10.2 1.9 206 205 .5 _x000D_
 _x000D_
 marketing and business development 90 48 67 87.5 34.3 138 141 (2.1 ) _x000D_
 _x000D_
 technology and communications 362 359 309 .8 17.2 721 598 20.6 _x000D_
 _x000D_
 postage, printing and supplies 65 69 72 (5.8 ) (9.7 ) 134 144 (6.9 ) _x000D_
 _x000D_
 other intangibles 40 38 43 5.3 (7.0 ) 78 85 (8.2 ) _x000D_
 _x000D_
 other 329 317 451 3.8 (27.1 ) 646 943 (31.5 ) _x000D_
 _x000D_
 total noninterest expense $ 3,387 $ 3,379 $ 3,318 .2 2.1 $ 6,766 $ 6,634 2.0 _x000D_
 _x000D_
 _x000D_
second quarter noninterest expense of $3,387 million was $69 million (2.1 percent) higher than the
second quarter of 2020 reflecting increases in compensation expense, employee benefits expense, marketing and business development expense, and technology and communications expense, partially offset by lower net occupancy and equipment expense and
other noninterest expense. compensation expense increased $113 million (6.7 percent) compared with the second quarter of 2020 due to performance-based incentives, merit, and revenue-related compensation driven by business production. employee
benefits expense increased $23 million (7.3 percent) primarily due to payroll taxes and related benefits, higher medical claims expense, and higher pension expense. marketing and business development expense increased $23 million (34.3
percent) due to the timing of marketing campaigns supporting business development. technology and communications expense increased $53 million (17.2 percent) primarily due to higher call center volume related to prepaid cards and capital
expenditures supporting business technology investments. these increases were partially offset by lower net occupancy and equipment expense of $13 million (4.8 percent) primarily due to branch optimization initiatives and lower other
noninterest expense of $122 million (27.1 percent) primarily due to higher covid-19 related accruals in the second quarter of 2020 including recognizing liabilities related to future delivery exposures
for merchant and airline processing as well as lower costs related to tax-advantaged projects and lower fdic insurance expense in the current year quarter. _x000D_
 _x000D_
noninterest expense increased $8 million (0.2 percent) on a linked quarter basis primarily driven by an increase of $42 million (87.5
percent) in marketing and business development expense primarily due to the timing of marketing campaigns supporting business development. mostly offsetting unfavorable impacts on noninterest expense, compensation expense decreased $5 million
(0.3 percent) driven by the impact of seasonally higher stock-based compensation in the first quarter partially offset by the impact of seasonal merit increases, one additional day in the second quarter, performance-based incentives, and higher
variable compensation. employee benefits decreased $47 million (12.2 percent) driven by higher payroll taxes in the first quarter. _x000D_
 _x000D_
provision for income taxes _x000D_
 _x000D_
the provision for income taxes for the second quarter of 2021 resulted in a tax rate of 22.5 percent on a taxable-equivalent basis (effective tax rate of 21.7 percent), compared with 11.2 percent on a taxable-equivalent
basis (effective tax rate of 8.4 percent) in the second quarter of 2020, and a tax rate of 21.7 percent on a taxable-equivalent basis (effective tax rate of 21.0 percent) in the first quarter of 2021. the increase in the tax rate year-over-year
was due to the marginal impact of providing taxes on higher pretax earnings in the second quarter of 2021. _x000D_
 _x000D_
 7 _x000D_
 _x000D_
 _x000D_
 _x000D_
 _x000D_
 u.s. bancorp second quarter 2021 results _x000D_
 _x000D_
 _x000D_
 _x000D_
 allowance for credit losses _x000D_
 _x000D_
 ($ in millions) 2q 2021 % (a) 1q 2021 % (a) 4q 2020 % (a) 3q 2020 % (a) 2q 2020 % (a) _x000D_
 _x000D_
 balance, beginning of period $ 6,960 $ 8,010 $ 8,010 $ 7,890 $ 6,590 _x000D_
 _x000D_
 net charge-offs _x000D_
 _x000D_
 commercial 26 .11 52 .22 142 .56 167 .60 105 .34 _x000D_
 _x000D_
 lease financing 1 .08 4 .30 8 .57 11 .78 6 .43 _x000D_
 _x000D_
 total commercial 27 .11 56 .22 150 .56 178 .61 111 .35 _x000D_
 _x000D_
 commercial mortgages -- -- (12 ) (.17 ) 82 1.12 85 1.13 19 .25 _x000D_
 _x000D_
 construction and development -- -- 5 .19 2 .07 (2 ) (.07 ) 3 .11 _x000D_
 _x000D_
 total commercial real estate -- -- (7 ) (.07 ) 84 .83 83 .81 22 .22 _x000D_
 _x000D_
 residential mortgages (10 ) (.05 ) (5 ) (.03 ) (7 ) (.04 ) (3 ) (.02 ) (3 ) (.02 ) _x000D_
 _x000D_
 credit card 148 2.81 144 2.76 165 2.99 201 3.63 229 4.28 _x000D_
 _x000D_
 retail leasing (1 ) (.05 ) 1 .05 9 .43 20 .94 33 1.58 _x000D_
 _x000D_
 home equity and second mortgages (3 ) (.11 ) (2 ) (.07 ) (3 ) (.09 ) (2 ) (.06 ) -- -- _x000D_
 _x000D_
 other 19 .20 36 .40 43 .48 38 .43 45 .54 _x000D_
 _x000D_
 total other retail 15 .10 35 .25 49 .34 56 .39 78 .56 _x000D_
 _x000D_
 total net charge-offs 180 .25 223 .31 441 .58 515 .66 437 .55 _x000D_
 _x000D_
 provision for credit losses (170 ) (827 ) 441 635 1,737 _x000D_
 _x000D_
 balance, end of period $ 6,610 $ 6,960 $ 8,010 $ 8,010 $ 7,890 _x000D_
 _x000D_
 components _x000D_
 _x000D_
 allowance for loan losses $ 6,026 $ 6,343 $ 7,314 $ 7,407 $ 7,383 _x000D_
 _x000D_
 liability for unfunded credit commitments 584 617 696 603 507 _x000D_
 _x000D_
 total allowance for credit losses $ 6,610 $ 6,960 $ 8,010 $ 8,010 $ 7,890 _x000D_
 _x000D_
 gross charge-offs $ 314 $ 374 $ 556 $ 611 $ 522 _x000D_
 _x000D_
 gross recoveries $ 134 $ 151 $ 115 $ 96 $ 85 _x000D_
 _x000D_
 allowance for credit losses as a percentage of period-end loans 2.23 2.36 2.69 2.61 2.54 _x000D_
 _x000D_
 nonperforming loans 649 617 654 678 737 _x000D_
 _x000D_
 nonperforming assets 624 579 617 631 673 _x000D_
 _x000D_
 (a)annualized and calculated on average loan balances _x000D_
 _x000D_
 _x000D_
 8 _x000D_
 _x000D_
 _x000D_
 _x000D_
 _x000D_
 u.s. bancorp second quarter 2021 results _x000D_
 _x000D_
 _x000D_
the company's provision for credit losses for the second
quarter of 2021 was a benefit of $170 million, which was $657 million higher than the prior quarter and $1,907 million lower than the second quarter of 2020. during the first half of 2021, factors affecting economic conditions,
including passing of additional government stimulus, widespread vaccine availability in the u.s. and reduced levels of new virus cases, have contributed to an economic recovery. however, rising inflationary concerns and the impact of pandemic stress
continue to weigh on select portfolios. in addition to these factors, expected loss estimates considered various factors including customer specific information impacting changes in risk ratings, projected delinquencies and potential effects of
diminishing liquidity without support of mortgage forbearance and direct federal stimulus. currently, consumer credit trends continue to perform better than expected, while select commercial portfolios continue to be monitored for structural shifts
associated with the pandemic. _x000D_
 _x000D_
total net charge-offs in the second quarter of 2021 were
$180 million, compared with $223 million in the first quarter of 2021, and $437 million in the second quarter of 2020. the net charge-off ratio was 0.25 percent in the second quarter of
2021, compared with 0.31 percent in the first quarter of 2021 and 0.55 percent in the second quarter of 2020. net charge-offs decreased $43 million (19.3 percent) compared with the first quarter of 2021 mainly due to lower total
commercial and total other retail net charge-offs. charge-off rates benefitted from improving economic conditions, borrower liquidity and strong asset prices in the market that support repayment and recovery
on problem loans. net charge-offs decreased $257 million (58.8 percent) compared with the second quarter of 2020 reflecting improvement across most loan categories with the largest drivers being total commercial, credit card and total other
retail net charge-offs. _x000D_
 _x000D_
the allowance for credit losses was $6,610 million at june 30,
2021, compared with $6,960 million at march 31, 2021, and $7,890 million at june 30, 2020. the decrease on a linked quarter basis was driven by improvement in the global economy and strong portfolio performance compared with the
reserve build during 2020 driven by the concerns associated with the economic impact of covid-19. the ratio of the allowance for credit losses to period-end loans was
2.23 percent at june 30, 2021, compared with 2.36 percent at march 31, 2021, and 2.54 percent at june 30, 2020. the ratio of the allowance for credit losses to nonperforming loans was 649 percent at june 30,
2021, compared with 617 percent at march 31, 2021, and 737 percent at june 30, 2020. _x000D_
 _x000D_
nonperforming assets were $1,059 million at june 30, 2021, compared with $1,202 million at march 31, 2021, and $1,173 million at june 30, 2020. the ratio of nonperforming assets to loans and other real
estate was 0.36 percent at june 30, 2021, compared with 0.41 percent at march 31, 2021, and 0.38 percent at june 30, 2020. the year-over-year decrease in nonperforming assets was primarily due to a decrease in total
commercial nonperforming loans, partially offset by an increase in total </v>
      </c>
      <c r="C17">
        <v>2021</v>
      </c>
      <c r="D17" t="s">
        <v>13</v>
      </c>
      <c r="E17" s="1">
        <f t="shared" ref="E17:E20" si="5">(LEN(B17)-LEN(SUBSTITUTE(B17,$D$2,"")))/LEN($D$2)</f>
        <v>1</v>
      </c>
      <c r="F17">
        <f t="shared" ref="F17:F20" si="6">LEN(B17)</f>
        <v>32767</v>
      </c>
      <c r="G17" t="str">
        <f t="shared" si="1"/>
        <v>Y</v>
      </c>
    </row>
    <row r="18" spans="1:7" ht="18" customHeight="1" x14ac:dyDescent="0.75">
      <c r="A18" t="s">
        <v>19</v>
      </c>
      <c r="B18" s="2" t="str">
        <f>LOWER(_xll.CalcbenchDisclosureTextFiscalPeriod($B$2,$A18,C18,D18))</f>
        <v>_x000D_
ex-99.1
_x000D_
2
_x000D_
d939993dex991.htm
_x000D_
ex-99.1
_x000D_
 _x000D_
 _x000D_
ex-99.1_x000D_
 _x000D_
 _x000D_
 _x000D_
 _x000D_
exhibit 99.1 _x000D_
 _x000D_
 _x000D_
 u.s. bancorp reports second quarter 2020 results â€¢net revenue of $5,838 million and net income of $689 million â€¢provision for credit losses included $1,300 million increase in the allowance for credit losses _x000D_
 _x000D_
 2q20 key financial data 2q20 highlights _x000D_
 _x000D_
 profitability metrics 2q20 1q20 2q19 â€¢net income of $689 million and diluted earnings per common share of $0.41 â€¢return on average assets of 0.51% and return on average common equity of 5.3% â€¢net revenue of $5,838 million, including $3,224 million of net interest income and $2,614 million of noninterest income â€¢noninterest income growth of 5.0% year-over-year â€¢average total loans grew 6.9% on a linked quarter basis and 10.0% year-over-year â€¢average total deposits grew 11.2% on a linked quarter basis and 16.8% year-over-year â€¢nonperforming assets increased 24.0% on a linked quarter basis and 23.1% year-over-year â€¢provision for credit losses of $1,737 million increasing allowance for credit losses by $1,300 million reflecting the current economic environment _x000D_
 _x000D_
 return on average assets (%) .51 .95 1.55 _x000D_
 _x000D_
 return on average common equity (%) 5.3 9.7 15.0 _x000D_
 _x000D_
 return on tangible common equity (%) (a) 7.1 12.6 19.2 _x000D_
 _x000D_
 net interest margin (%) 2.62 2.91 3.13 _x000D_
 _x000D_
 efficiency ratio (%) (a) 57.6 58.0 54.3 _x000D_
 _x000D_
 income statement (b) 2q20 1q20 2q19 _x000D_
 _x000D_
 net interest income (taxable-equivalent basis) $3,224 $3,247 $3,332 _x000D_
 _x000D_
 noninterest income $2,614 $2,525 $2,490 _x000D_
 _x000D_
 net income attributable to u.s. bancorp $689 $1,171 $1,821 _x000D_
 _x000D_
 diluted earnings per common share $.41 $.72 $1.09 _x000D_
 _x000D_
 dividends declared per common share $.42 $.42 $.37 _x000D_
 _x000D_
 balance sheet (b) 2q20 1q20 2q19 _x000D_
 _x000D_
 average total loans $318,107 $297,657 $289,218 _x000D_
 _x000D_
 average total deposits $403,303 $362,804 $345,232 _x000D_
 _x000D_
 net charge-off ratio .55% .53% .49% _x000D_
 _x000D_
 book value per common share (period end) $30.46 $30.24 $29.63 _x000D_
 _x000D_
 basel iii standardized cet1 (c) 9.0% 9.0% 9.5% _x000D_
 _x000D_
 (a) see non-gaap financial measures reconciliation on page 17 _x000D_
 _x000D_
 (b) dollars in millions, except per share data _x000D_
 _x000D_
 (c) cet1 = common equity tier 1 capital ratio _x000D_
 _x000D_
 _x000D_
 _x000D_
 ceo commentary _x000D_
 _x000D_
 "our second quarter earnings results were reflective of a more challenging economic environment than we have seen in some time. however, our diversified business mix generated healthy fee revenue growth, expenses were essentially flat, and capital and liquidity positions ended the quarter in a strong position. we are operating in challenging times and i am proud of how our team came together this quarter to help customers and communities weather the covid-19 pandemic by ensuring small businesses secured loans through the paycheck protection program, developing digital tools that allow customers to bank virtually, and modifying loans for those impacted by the economic slowdown. sadly, recent tragic events and related civil unrest hit close to home here in minneapolis and this tragedy has galvanized our entire company and prompted us to double down on our efforts to address social injustice and create opportunities that bridge gaps in our communities and help people achieve their potential. while there is a long way to go, i am confident in our ability to drive change, make a difference and create value for all our constituents. i want to thank our employees for the hard work they do every day and the resiliency they have shown, in particular over these past few months." â€” andy cecere, chairman, president and ceo, u.s. bancorp _x000D_
 _x000D_
 _x000D_
 _x000D_
 in the spotlight _x000D_
 _x000D_
 _x000D_
 _x000D_
supporting customers _x000D_
 _x000D_
u.s. bank has been engaging with customers across all lines of business as the world continues to battle
covid-19. to date, nearly 130,000 accounts and over $17.2 billion in loans have been modified through forbearance programs in support of our customers in these extreme economic times. u.s. bank has also
loaned $7.3 billion to over 101,000 customers participating in the paycheck protection program stemming from the cares act passed by congress as a stimulus response to the potential economic impacts of
covid-19. approximately 87 percent of these loans were for less than $100,000. _x000D_
 _x000D_
keeping
america's supply chain moving _x000D_
 _x000D_
u.s. bank recently introduced two new innovative features for freight carriers using its
proprietary freight payment platform. cash manager provides carriers with actionable insights to make better-informed decisions and forecast their cash flow more accurately, improving overall cash cycle management, while quick pay gives carriers new
flexibility to accelerate cash flow when needed.
_x000D_
 _x000D_
2020 annual stress test _x000D_
 _x000D_
the company's results for the recent 2020 stress test reflect u.s. bancorp's strong credit risk profile and ability to sustain capital
through challenging economic conditions. based on the stress test results, the company will be subject to the minimum stress capital buffer of 2.5 percent, the minimum threshold, for the period beginning october 1, 2020 and ending
on september 30, 2021. the company also expects to maintain its current quarterly common dividend of $0.42 per common share; but, given the unprecedented economic environment, will adjust its capital distributions as circumstances warrant.
 _x000D_
addressing social and economic inequities _x000D_
 _x000D_
u.s. bank announced several initiatives to bridge social and economic gaps and enhance opportunity for people of color, including providing
$100 million annually in additional capital to african-american owned and led businesses or organizations, as well as establishing a $15 million fund to award community grants dedicated to addressing systemic economic and racial inequities
in small business, affordable housing and workplace development for people of color. _x000D_
 _x000D_
 investor contact: jennifer thompson, 612.303.0778 | media
contact: jeff shelman, 612.422.1423 _x000D_
 _x000D_
 _x000D_
 _x000D_
 _x000D_
 u.s. bancorp second quarter 2020 results _x000D_
 _x000D_
 _x000D_
 _x000D_
 income statement highlights _x000D_
 _x000D_
 ($ in millions, except per-share data) percent change _x000D_
 _x000D_
 2q 2020 1q 2020 2q 2019 2q20 vs 1q20 2q20 vs 2q19 ytd 2020 ytd 2019 percent change _x000D_
 _x000D_
 net interest income $3,200 $3,223 $3,305 (.7) (3.2) $6,423 $6,564 (2.1) _x000D_
 _x000D_
 taxable-equivalent adjustment 24 24 27 -- (11.1) 48 54 (11.1) _x000D_
 _x000D_
 net interest income (taxable-equivalent basis) 3,224 3,247 3,332 (.7) (3.2) 6,471 6,618 (2.2) _x000D_
 _x000D_
 noninterest income 2,614 2,525 2,490 3.5 5.0 5,139 4,781 7.5 _x000D_
 _x000D_
 total net revenue 5,838 5,772 5,822 1.1 .3 11,610 11,399 1.9 _x000D_
 _x000D_
 noninterest expense 3,318 3,316 3,153 .1 5.2 6,634 6,240 6.3 _x000D_
 _x000D_
 income before provision and income taxes 2,520 2,456 2,669 2.6 (5.6) 4,976 5,159 (3.5) _x000D_
 _x000D_
 provision for credit losses 1,737 993 365 74.9 nm 2,730 742 nm _x000D_
 _x000D_
 income before taxes 783 1,463 2,304 (46.5) (66.0) 2,246 4,417 (49.2) _x000D_
 _x000D_
 income taxes and taxable-equivalent adjustment 88 284 476 (69.0) (81.5) 372 881 (57.8) _x000D_
 _x000D_
 net income 695 1,179 1,828 (41.1) (62.0) 1,874 3,536 (47.0) _x000D_
 _x000D_
 net (income) loss attributable to noncontrolling interests (6) (8) (7) 25.0 14.3 (14) (16) 12.5 _x000D_
 _x000D_
 net income attributable to u.s. bancorp $689 $1,171 $1,821 (41.2) (62.2) $1,860 $3,520 (47.2) _x000D_
 _x000D_
 net income applicable to u.s. bancorp common shareholders $614 $1,088 $1,741 (43.6) (64.7) $1,702 $3,354 (49.3) _x000D_
 _x000D_
 diluted earnings per common share $.41 $.72 $1.09 (43.1) (62.4) $1.12 $2.10 (46.7) _x000D_
 _x000D_
 _x000D_
net income
attributable to u.s. bancorp was $689 million for the second quarter of 2020, which was 62.2 percent lower than the $1,821 million for the second quarter of 2019, and 41.2 percent lower than the $1,171 million for the first
quarter of 2020. diluted earnings per common share were $0.41 in the second quarter of 2020, compared with $1.09 in the second quarter of 2019 and $0.72 in the first quarter of 2020. during a challenging period adversely impacted by the covid-19 pandemic, the company's diversified business mitigated the potential loss of revenue and supported a provision for credit losses of $1,737 million resulting in a $1,300 million increase in
the allowance for credit losses in the second quarter of 2020 compared with a $993 million provision for credit losses in the first quarter of 2020. _x000D_
 _x000D_
the decrease in net income year-over-year was primarily due to an increase in the provision for credit losses
driven by deteriorating economic conditions caused by the impact of covid-19 on the u.s. and global economies. net interest income decreased 3.2 percent, on a year-over-year basis, primarily due to the
impact of declining interest rates, partially offset by deposit and funding mix and loan growth. the net interest margin declined 51 basis points to 2.62 percent in the second quarter of 2020. the decline was primarily due to a declining yield
curve (23 basis points), the company's decision to increase liquidity near the end of the first quarter of 2020 (21 basis points) given the economic environment, and loan mix, partially offset by changes in deposit and funding composition.
noninterest income increased 5.0 percent compared with a year ago, driven by significant growth in mortgage banking revenue due to refinancing activities, strong growth in commercial products revenue, and an increase in gains on the sale of
securities. growth in these fee categories was partially offset by a decline in payment services revenue and deposit service charges related to lower consumer and commercial spending as well as higher fee waivers related to customers impacted by covid-19. additionally, other noninterest income declined on a year-over-year basis due to lower equity investment income, tax credit syndication revenues and asset impairments as a result of property damage from
civil unrest occurring during the quarter. noninterest expense increased 5.2 percent reflecting approximately $66 million of costs related to the covid-19 environment and an increase in
revenue-related production expenses of approximately $84 million in the second quarter of 2020. additionally, noninterest expense reflected an increase in personnel and technology and communications expense related to developing digital
capabilities and related business investment, partially offset by lower marketing and business development expense. _x000D_
 _x000D_
 2 _x000D_
 _x000D_
 _x000D_
 _x000D_
 _x000D_
 u.s. bancorp second quarter 2020 results _x000D_
 _x000D_
 _x000D_
net income decreased on a linked quarter basis primarily due to
an increase in the provision for credit losses as a result of the current economic environment. the company's pre-provision income increased 2.6 percent, on a linked quarter basis, driven by higher
total net revenue of 1.1 percent, partially offset by a slight increase in noninterest expense of 0.1 percent on a linked quarter basis. net interest income decreased 0.7 percent primarily due to the adverse impact of lower interest
rates, partially offset by loan growth and the benefit of deposit pricing changes and funding mix. the net interest margin declined by 29 basis points, on a linked quarter basis, primarily reflecting the lower yield curve and approximately 16 basis
points of decline related to maintaining a higher liquidity position. noninterest income increased 3.5 percent compared with the first quarter of 2020 driven by higher commercial products revenue, mortgage banking revenue, and an increase in
gains on the sale of securities, partially offset by lower payment services revenue, deposit service charges, and other noninterest income. noninterest expense was relatively flat, on a linked quarter basis, reflecting higher personnel costs and
technology and communications expense related to developing digital capabilities and related business investment, partially offset by lower other noninterest expense and marketing and business development expense. _x000D_
 _x000D_
 3 _x000D_
 _x000D_
 _x000D_
 _x000D_
 _x000D_
 u.s. bancorp second quarter 2020 results _x000D_
 _x000D_
 _x000D_
 _x000D_
 net interest income _x000D_
 _x000D_
 (taxable-equivalent basis; $ in millions) change _x000D_
 _x000D_
 2q 2020 1q 2020 2q 2019 2q20 vs 1q20 2q20 vs 2q19 ytd 2020 ytd 2019 change _x000D_
 _x000D_
 components of net interest income _x000D_
 _x000D_
 income on earning assets $3,697 $4,142 $4,480 $(445) $(783) $7,839 $8,861 $(1,022) _x000D_
 _x000D_
 expense on interest-bearing liabilities 473 895 1,148 (422) (675) 1,368 2,243 (875) _x000D_
 _x000D_
 net interest income $3,224 $3,247 $3,332 $(23) $(108) $6,471 $6,618 $(147) _x000D_
 _x000D_
 average yields and rates paid _x000D_
 _x000D_
 earning assets yield 3.00% 3.71% 4.21% (.71)% (1.21)% 3.34% 4.21% (.87)% _x000D_
 _x000D_
 rate paid on interest-bearing liabilities .50 1.02 1.40 (.52) (.90) .75 1.39 (.64) _x000D_
 _x000D_
 gross interest margin 2.50% 2.69% 2.81% (.19)% (.31)% 2.59% 2.82% (.23)% _x000D_
 _x000D_
 net interest margin 2.62% 2.91% 3.13% (.29)% (.51)% 2.76% 3.14% (.38)% _x000D_
 _x000D_
 average balances _x000D_
 _x000D_
 investment securities (a) $120,867 $120,843 $115,460 $24 $5,407 $120,856 $114,823 $6,033 _x000D_
 _x000D_
 loans 318,107 297,657 289,218 20,450 28,889 307,882 287,672 20,210 _x000D_
 _x000D_
 earning assets 494,119 447,722 426,933 46,397 67,186 470,921 423,234 47,687 _x000D_
 _x000D_
 interest-bearing liabilities 380,320 352,761 329,743 27,559 50,577 366,540 325,971 40,569 _x000D_
 _x000D_
(a) excludes unrealized gain (loss) _x000D_
 _x000D_
net interest income on a taxable-equivalent basis in the second quarter of 2020 was $3,224 million, a decrease of $108 million (3.2
percent) compared with the second quarter of 2019. the decrease was principally driven by the impact of declining interest rates, partially offset by deposit and funding mix and loan growth. average earning assets were $67.2 billion (15.7
percent) higher than the second quarter of 2019, reflecting increases of $28.9 billion (10.0 percent) in average total loans, $5.4 billion (4.7 percent) in average investment securities, and $29.7 billion in average other earning
assets. _x000D_
 _x000D_
net interest income on a taxable-equivalent basis decreased $23 million (0.7 percent) on a linked quarter basis
primarily driven by the impact of lower interest rates, partially offset by loan growth and the benefit of deposit pricing and funding mix. average earning assets were $46.4 billion (10.4 percent) higher on a linked quarter basis,
reflecting an increase of $20.5 billion (6.9 percent) in average total loans and $24.4 billion (99.6 percent) in average other earning assets. the growth in average loans reflects significant line utilization of $22 billion by
corporate customers during late first quarter of 2020 and funding business loans of $7.3 billion by june 30, 2020, to qualifying borrowers participating in the sba's paycheck protection program ("ppp") during the second
quarter. many corporate customers were able to access the capital markets during the second quarter and reduced line balances by approximately $10 billion throughout the second quarter. average investment securities were essentially flat on a
linked quarter basis. _x000D_
 _x000D_
the net interest margin in the second quarter of 2020 was 2.62 percent, compared with 3.13 percent in
the second quarter of 2019 and 2.91 percent in the first quarter of 2020. the decrease in the net interest margin year-over-year was primarily due to the impact of the lower yield curve and higher cash balances to maintain liquidity given the
environment, partially offset by deposit pricing and funding mix. the decrease in net interest margin on a linked quarter basis reflects the impact of the lower yield curve and higher cash balances in support of liquidity, partially offset by the
impact of deposit and funding mix. _x000D_
 _x000D_
the increase in average investment securities in the second quarter of 2020 compared with the
second quarter of 2019 was primarily due to purchases of mortgage-backed securities, net of prepayments and maturities, partially offset by u.s. treasury securities sales and maturities, net of purchases. _x000D_
 _x000D_
 4 _x000D_
 _x000D_
 _x000D_
 _x000D_
 _x000D_
 u.s. bancorp second quarter 2020 results _x000D_
 _x000D_
 _x000D_
 _x000D_
 average loans _x000D_
 _x000D_
 ($ in millions) percent change _x000D_
 _x000D_
 2q 2020 1q 2020 2q 2019 2q20 vs 1q20 2q20 vs 2q19 ytd 2020 ytd 2019 percent change _x000D_
 _x000D_
 commercial $ 122,442 $ 100,329 $ 97,776 22.0 25.2 $ 111,385 $ 97,115 14.7 _x000D_
 _x000D_
 lease financing 5,597 5,658 5,457 (1.1 ) 2.6 5,628 5,485 2.6 _x000D_
 _x000D_
 total commercial 128,039 105,987 103,233 20.8 24.0 117,013 102,600 14.0 _x000D_
 _x000D_
 commercial mortgages 30,194 29,523 28,465 2.3 6.1 29,858 28,462 4.9 _x000D_
 _x000D_
 construction and development 10,894 10,555 10,900 3.2 (.1 ) 10,725 10,955 (2.1 ) _x000D_
 _x000D_
 total commercial real estate 41,088 40,078 39,365 2.5 4.4 40,583 39,417 3.0 _x000D_
 _x000D_
 residential mortgages 71,122 70,892 66,834 .3 6.4 71,007 66,212 7.2 _x000D_
 _x000D_
 credit card 21,510 23,836 22,830 (9.8 ) (5.8 ) 22,673 22,714 (.2 ) _x000D_
 _x000D_
 retail leasing 8,412 8,474 8,547 (.7 ) (1.6 ) 8,443 8,566 (1.4 ) _x000D_
 _x000D_
 home equity and second mortgages 14,386 14,838 15,831 (3.0 ) (9.1 ) 14,612 15,912 (8.2 ) _x000D_
 _x000D_
 other 33,550 33,552 32,578 -- 3.0 33,551 32,251 4.0 _x000D_
 _x000D_
 total other retail 56,348 56,864 56,956 (.9 ) (1.1 ) 56,606 56,729 (.2 ) _x000D_
 _x000D_
 total loans $ 318,107 $ 297,657 $ 289,218 6.9 10.0 $ 307,882 $ 287,672 7.0 _x000D_
 _x000D_
 _x000D_
average total loans for the second quarter of 2020 were $28.9 billion
(10.0 percent) higher than the second quarter of 2019. the increase was primarily due to higher total commercial loans (24.0 percent), reflecting the utilization of bank credit facilities by customers to support liquidity requirements as well as the
impact of loans made under the sba's paycheck protection program, along with growth in residential mortgages (6.4 percent) given the lower interest rate environment. these increases were partially offset by lower credit card loans (5.8 percent)
and total other retail loans (1.1 percent). _x000D_
 _x000D_
average total loans were $20.5 billion (6.9 percent) higher than the first quarter
of 2020 primarily driven by growth in total commercial loans (20.8 percent), reflecting the utilization of bank credit facilities by customers to support liquidity requirements as well as the impact of loans made under the sba's paycheck
protection program, partially offset by lower credit card loans (9.8 percent) driven by lower consumer spending during the second quarter. _x000D_
 _x000D_
 5 _x000D_
 _x000D_
 _x000D_
 _x000D_
 _x000D_
 u.s. bancorp second quarter 2020 results _x000D_
 _x000D_
 _x000D_
 _x000D_
 average deposits _x000D_
 _x000D_
 ($ in millions) percent change _x000D_
 _x000D_
 2q 2020 1q 2020 2q 2019 2q20 vs 1q20 2q20 vs 2q19 ytd 2020 ytd 2019 percent change _x000D_
 _x000D_
 noninterest-bearing deposits $95,106 $74,142 $73,096 28.3 30.1 $84,624 $73,263 15.5 _x000D_
 _x000D_
 interest-bearing savings deposits _x000D_
 _x000D_
 interest checking 83,789 77,359 70,433 8.3 19.0 80,573 71,301 13.0 _x000D_
 _x000D_
 money market savings 129,692 121,946 108,633 6.4 19.4 125,819 104,058 20.9 _x000D_
 _x000D_
 savings accounts 51,237 48,048 45,988 6.6 11.4 49,643 45,604 8.9 _x000D_
 _x000D_
 total savings deposits 264,718 247,353 225,054 7.0 17.6 256,035 220,963 15.9 _x000D_
 _x000D_
 time deposits 43,479 41,309 47,082 5.3 (7.7 ) 42,394 46,100 (8.0 ) _x000D_
 _x000D_
 total interest-bearing deposits 308,197 288,662 272,136 6.8 13.3 298,429 267,063 11.7 _x000D_
 _x000D_
 total deposits $403,303 $362,804 $345,232 11.2 16.8 $383,053 $340,326 12.6 _x000D_
 _x000D_
 _x000D_
average total deposits for the second quarter of 2020 were $58.1 billion (16.8 percent) higher than the
second quarter of 2019. average noninterest-bearing deposits increased $22.0 billion (30.1 percent) driven by corporate and commercial banking, consumer and business banking, and wealth management and investment services. average total savings
deposits were $39.7 billion (17.6 percent) higher year-over-year driven by corporate and commercial banking, consumer and business banking, and wealth management and investment services. average time deposits were $3.6 billion (7.7
percent) lower than the prior year quarter. changes in time deposits are largely related to those deposits managed as an alternative to other funding sources, based largely on relative pricing and liquidity characteristics. _x000D_
 _x000D_
average total deposits increased $40.5 billion (11.2 percent) from the first quarter of 2020. on a linked quarter basis, average
noninterest-bearing deposits increased $20.9 billion (28.3 percent) driven by corporate and commercial banking, consumer and business banking, and wealth management and investment services. average total savings deposits increased
$17.4 billion (7.0 percent) over the first quarter of 2020 primarily due to increases in corporate and commercial banking, consumer and business banking, and wealth management and investment services. average time deposits, which are managed
based on funding needs, relative pricing and liquidity characteristics, increased $2.2 billion (5.3 percent) on a linked quarter basis primarily driven by corporate and commercial banking. _x000D_
 _x000D_
the growth in average noninterest-bearing deposits and total average savings deposits is primarily a result of the economic impact of the covid-19 pandemic on the world economy resulting in actions by the federal government to increase liquidity in the financial system, customers maintaining balance sheet liquidity by utilizing existing credit
facilities and government stimulus programs. _x000D_
 _x000D_
 6 _x000D_
 _x000D_
 _x000D_
 _x000D_
 _x000D_
 u.s. bancorp second quarter 2020 results _x000D_
 _x000D_
 _x000D_
 _x000D_
 noninterest income _x000D_
 _x000D_
 ($ in millions) percent change _x000D_
 _x000D_
 2q 2020 1q 2020 2q 2019 2q20 vs 1q20 2q20 vs 2q19 ytd 2020 ytd 2019 percent change _x000D_
 _x000D_
 credit and debit card revenue $284 $304 $365 (6.6) (22.2) $588 $669 (12.1) _x000D_
 _x000D_
 corporate payment products revenue 101 145 167 (30.3) (39.5) 246 329 (25.2) _x000D_
 _x000D_
 merchant processing services 266 337 404 (21.1) (34.2) 603 782 (22.9) _x000D_
 _x000D_
 trust and investment management fees 434 427 415 1.6 4.6 861 814 5.8 _x000D_
 _x000D_
 deposit service charges 133 209 227 (36.4) (41.4) 342 444 (23.0) _x000D_
 _x000D_
 treasury management fees 137 143 153 (4.2) (10.5) 280 299 (6.4) _x000D_
 _x000D_
 commercial products revenue 355 246 249 44.3 42.6 601 468 28.4 _x000D_
 _x000D_
 mortgage banking revenue 648 395 189 64.1 nm 1,043 358 nm _x000D_
 _x000D_
 investment products fees 45 49 47 (8.2) (4.3) 94 92 2.2 _x000D_
 _x000D_
 securities gains (losses), net 81 50 17 62.0 nm 131 22 nm _x000D_
 _x000D_
 other 130 220 257 (40.9) (49.4) 350 504 (30.6) _x000D_
 _x000D_
 total noninterest income $2,614 $2,525 $2,490 3.5 5.0 $5,139 $4,781 7.5 _x000D_
 _x000D_
 _x000D_
second quarter noninterest income of $2,614 million was $124 million (5.0 percent) higher than the
second quarter of 2019 reflecting higher commercial products revenue and mortgage banking revenue, as well as an increase in gains on the sale of securities. growth in these fee categories was partially offset by lower payment services revenue,
deposit service charges, and other noninterest income. commercial products revenue increased $106 million (42.6 percent) primarily due to higher corporate bond issuance fees and trading revenue. mortgage banking revenue increased
$459 million due to higher mortgage production and stronger gain on sale margins, partially offset by the unfavorable net impact of the change in fair value of mortgage servicing rights and related hedging activities. partially offsetting these
increases, payment services revenue decreased $285 million (30.4 percent) reflecting lower credit and debit card revenue of $81 million (22.2 percent), lower corporate payment products revenue of $66 million (39.5 percent) and lower
merchant processing services revenue of $138 million (34.2 percent) driven by lower sales volume due to the worldwide impact of the covid-19 pandemic on consumer and business spending. deposit service
charges decreased $94 million (41.4 percent) primarily due to lower volume and fee waivers related to customers impacted by covid-19. other noninterest income decreased $127 million (49.4 percent)
due to lower equity investment income, tax-advantaged investment syndication revenue, and asset impairments as a result of property damage from civil unrest in the second quarter of 2020. _x000D_
 _x000D_
noninterest income was $89 million (3.5 percent) higher in the second quarter of 2020 compared with the first quarter of 2020, reflecting
higher commercial products revenue, mortgage banking revenue, and an increase in gains on the sale of securities, partially offset by lower payment services revenue, deposit service charges, and other noninterest income. commercial products revenue
increased $109 million (44.3 percent) on a linked quarter basis due to higher trading revenue and corporate bond fees. mortgage banking revenue increased $253 million (64.1 percent) due to higher mortgage production and stronger gain on
sale margins, partially offset by the unfavorable net impact of the change in fair value of mortgage servicing rights and related hedging activities. payment services revenue decreased $135 million (17.2 percent) compared with the first quarter
of 2020 driven by lower credit and debit card revenue of $20 million (6.6 percent), lower corporate payment products revenue of $44 million (30.3 percent), and lower merchant processing services revenue of $71 million (21.1 percent)
primarily driven by lower sales volume due to the worldwide impact of the covid-19 pandemic on spending. deposit service charges decreased $76 million (36.4 percent) primarily due to lower volume and fee
waivers related to customers impacted by covid-19. other noninterest income decreased $90 million (40.9 percent) primarily due to gains on sales of certain businesses in the first quarter of 2020, asset
impairments as a result of property damage from civil unrest in the second quarter of 2020, and lower tax-advantaged investment syndication revenue. _x000D_
 _x000D_
 7 _x000D_
 _x000D_
 _x000D_
 _x000D_
 _x000D_
 u.s. bancorp second quarter 2020 results _x000D_
 _x000D_
 _x000D_
 _x000D_
 noninterest expense _x000D_
 _x000D_
 ($ in millions) percent change _x000D_
 _x000D_
 2q 2020 1q 2020 2q 2019 2q20 vs 1q20 2q20 vs 2q19 ytd 2020 ytd 2019 percent change _x000D_
 _x000D_
 compensation $1,685 $1,620 $1,574 4.0 7.1 $3,305 $3,133 5.5 _x000D_
 _x000D_
 employee benefits 314 352 314 (10.8) -- 666 647 2.9 _x000D_
 _x000D_
 net occupancy and equipment 271 276 281 (1.8) (3.6) 547 558 (2.0) _x000D_
 _x000D_
 professional services 106 99 106 7.1 -- 205 201 2.0 _x000D_
 _x000D_
 marketing and business development 67 74 111 (9.5) (39.6) 141 200 (29.5) _x000D_
 _x000D_
 technology and communications 309 289 270 6.9 14.4 598 527 13.5 _x000D_
 _x000D_
 postage, printing and supplies 72 72 73 -- (1.4) 144 145 (.7) _x000D_
 _x000D_
 other intangibles 43 42 42 2.4 2.4 85 82 3.7 _x000D_
 _x000D_
 other 451 492 382 (8.3) 18.1 943 747 26.2 _x000D_
 _x000D_
 total noninterest expense $3,318 $3,316 $3,153 .1 5.2 $6,634 $6,240 6.3 _x000D_
 _x000D_
 _x000D_
second quarter noninterest expense of $3,318 million was $165 million (5.2 percent) higher than the
second quarter of 2019 driven by incremental costs related to covid-19 and revenue-related expenses due to higher mortgage production and capital markets activities of approximately $150 million in
addition to business investments, including increased digital capabilities. the categories of expense impacted included personnel expense, technology and communications expense, and other noninterest expense, partially offset by lower marketing and
business development expense. compensation expense increased $111 million (7.1 percent) compared with the second quarter of 2019 due to merit and variable compensation related to business production in mortgage banking and fixed income capital
markets. technology and communications expense increased $39 million (14.4 percent) primarily due to capital expenditures supporting business growth. other noninterest expense increased $69 million (18.1 percent) which reflected
approximately $79 million of expenses related to covid-19, including increased liabilities driven by future delivery exposure related to merchant processing for airlines, and higher state franchise taxes,
partially offset by lower costs related to tax-advantaged projects in the second quarter of 2020. these increases were partly offset by lower marketing and business development expense of $44 million
(39.6 percent) due to the timing of marketing campaigns and reduction in travel as a result of covid-19. _x000D_
 _x000D_
noninterest expense was essentially flat on a linked quarter basis reflecting higher compensation expense and technology and communications expense, partially offset by lower employee benefits expense and other noninterest expense.
compensation expense increased $65 million (4.0 percent) primarily due to merit and revenue-related expenses. technology and communications expense increased $20 million (6.9 percent) primarily due to capital expenditures supporting
business growth. these increases were partly offset by lower employee benefits expense of $38 million (10.8 percent) primarily due to higher payroll taxes during the first quarter of the year and lower medical expenses. other noninterest
expense decreased $41 million (8.3 percent) due to lower accruals in the second quarter of 2020 for liabilities related to future delivery exposures related to merchant and airline processing, partially offset by higher state franchise taxes.
 _x000D_
provision for income taxes _x000D_
 _x000D_
the provision for income taxes for the second quarter of 2020 resulted in a tax rate of 11.2 percent on a taxable-equivalent basis (effective tax rate of 8.4 percent), compared with 20.7 percent on a taxable-equivalent
basis (effective tax rate of 19.7 percent) in the second quarter of 2019, and a tax rate of 19.4 percent on a taxable-equivalent basis (effective tax rate of 18.1 percent) in the first quarter of 2020. the reduced tax rate for the second
quarter of 2020 is primarily a result of reduced pretax income being impacted by current economic conditions, including the higher provision for credit losses. _x000D_
 _x000D_
 8 _x000D_
 _x000D_
 _x000D_
 _x000D_
 _x000D_
 u.s. bancorp second quarter 2020 results _x000D_
 _x000D_
 _x000D_
 _x000D_
 allowance for credit losses _x000D_
 _x000D_
 ($ in millions) 2q 1q 4q 3q 2q _x000D_
 _x000D_
 2020 % (a) 2020 % (a) 2019 % (a) 2019 % (a) 2019 % (a) _x000D_
 _x000D_
 balance, beginning of period $ 6,590 $ 4,491 $ 4,481 $ 4,466 $ 4,451 _x000D_
 _x000D_
 change in accounting principle (b) -- 1,499 -- -- -- _x000D_
 _x000D_
 net charge-offs _x000D_
 _x000D_
 commercial 105 .34 69 .28 74 .30 72 .29 56 .23 _x000D_
 _x000D_
 lease financing 6 .43 5 .36 4 .29 3 .22 3 .22 _x000D_
 _x000D_
 total commercial 111 .35 74 .28 78 .30 75 .29 59 .23 _x000D_
 _x000D_
 commercial mortgages 19 .25 (1 ) (.01 ) 7 .10 3 .04 2 .03 _x000D_
 _x000D_
 construction and development 3 .11 (1 ) (.04 ) -- -- 3 .11 (1 ) (.04 ) _x000D_
 _x000D_
 total commercial real estate 22 .22 (2 ) (.02 ) 7 .07 6 .06 1 .01 _x000D_
 _x000D_
 residential mortgages (3 ) (.02 ) 1 .01 (1 ) (.01 ) (3 ) (.02 ) 4 .02 _x000D_
 _x000D_
 credit card 229 4.28 234 3.95 230 3.79 211 3.53 227 3.99 _x000D_
 _x000D_
 retail leasing (c) 33 1.58 19 .90 4 .19 3 .14 2 .09 _x000D_
 _x000D_
 home equity and second mortgages -- -- 1 .03 -- -- (1 ) (.03 ) (1 ) (.03 ) _x000D_
 _x000D_
 other 45 .54 66 .79 67 .79 61 .72 58 .71 _x000D_
 _x000D_
 total other retail 78 .56 86 .61 71 .49 63 .43 59 .42 _x000D_
 _x000D_
 total net charge-offs 437 .55 393 .53 385 .52 352 .48 350 .49 _x000D_
 _x000D_
 provision for credit losses 1,737 993 395 367 365 _x000D_
 _x000D_
 balance, end of period $ 7,890 $ 6,590 $ 4,491 $ 4,481 $ 4,466 _x000D_
 _x000D_
 components _x000D_
 _x000D_
 allowance for loan losses $ 7,383 $ 6,216 $ 4,020 $ 4,007 $ 4,019 _x000D_
 _x000D_
 liability for unfunded credit commitments 507 374 471 474 447 _x000D_
 _x000D_
 total allowance for credit losses $ 7,890 $ 6,590 $ 4,491 $ 4,481 $ 4,466 _x000D_
 _x000D_
 gross charge-offs $ 522 $ 491 $ 479 $ 451 $ 464 _x000D_
 _x000D_
 gross recoveries $ 85 $ 98 $ 94 $ 99 $ 114 _x000D_
 _x000D_
 allowance for credit losses as a percentage of _x000D_
 _x000D_
 period-end loans 2.54 2.07 1.52 1.52 1.53 _x000D_
 _x000D_
 nonperforming loans 737 809 649 541 556 _x000D_
 _x000D_
 nonperforming assets 673 697 542 458 469 _x000D_
 _x000D_
 (a)annualized and calculated on average loan balances (b)effective january 1, 2020, the company adopted accounting guidance which changed impairment recognition of financial instruments to a model that is based on expected losses rather than incurred losses. (c)includes end of term losses on residual lease values as of january 1, 2020 _x000D_
 _x000D_
 _x000D_
 9 _x000D_
 _x000D_
 _x000D_
 _x000D_
 _x000D_
 u.s. bancorp second quarter 2020 results _x000D_
 _x000D_
 _x000D_
during the second quarter of 2020, economic conditions
continued to deteriorate due to the impact of the covid-19 health crisis. as a result, economic projections for the gross domestic product declined dramatically and unemployment levels increased significantly
with information related to the evolving impacts of the covid-19 health crisis. as a result, the company's expectations related to delinquencies, credit risk rating, nonperforming assets and related
future credit losses continue to reflect deteriorating credit quality. as a result, the company's provision for credit losses for the second quarter of 2020 was $1,737 million, which was $744 million higher than the prior quarter and
$1,372 million higher than the second quarter of 2019. the company's provision for the second quarter of 2020 reflects a $1,300 million increase in the allowance for credit losses to recognize the expected losses from these
deteriorating economic conditions. changes in expected loss estimates consider various factors including the changing economic activity, potential mitigating effects of government stimulus, estimated duration of the health crisis, customer
specific</v>
      </c>
      <c r="C18">
        <v>2020</v>
      </c>
      <c r="D18" t="s">
        <v>13</v>
      </c>
      <c r="E18" s="1">
        <f t="shared" si="5"/>
        <v>0</v>
      </c>
      <c r="F18">
        <f t="shared" si="6"/>
        <v>32767</v>
      </c>
      <c r="G18" t="str">
        <f t="shared" si="1"/>
        <v>Y</v>
      </c>
    </row>
    <row r="19" spans="1:7" ht="18" customHeight="1" x14ac:dyDescent="0.75">
      <c r="A19" t="s">
        <v>20</v>
      </c>
      <c r="B19" s="2" t="str">
        <f>LOWER(_xll.CalcbenchDisclosureTextFiscalPeriod($B$2,$A19,C19,D19))</f>
        <v xml:space="preserve">_x000D_
ex-99.1
_x000D_
2
_x000D_
ex991_earningsreleasex2q21.htm
_x000D_
earnings release
_x000D_
 _x000D_
 _x000D_
document_x000D_
_x000D_
 _x000D_
 _x000D_
 news release _x000D_
 _x000D_
bny mellon reports second quarter 2021 earnings of_x000D_
_x000D_
$991 million or $1.13 per common share_x000D_
 _x000D_
 _x000D_
 fee &amp; other rev. up 3% nir down 17% eps up 12% roe 10% rotce 19% (a) cet1 12.6% tier 1 leverage 6.0% _x000D_
 _x000D_
new york, july 15, 2021 - the bank of new york mellon corporation ("bny mellon") (nyse: bk) today reported: _x000D_
_x000D_
 _x000D_
 2q21 vs. _x000D_
_x000D_
 2q21 1q21 2q20 1q21 2q20 _x000D_
_x000D_
 net income applicable to common shareholders (in millions) $ 991 $ 858 $ 901 16 % 10 % _x000D_
 _x000D_
 diluted earnings per common share $ 1.13 $ 0.97 $ 1.01 16 % 12 % _x000D_
 _x000D_
_x000D_
 _x000D_
 second quarter results _x000D_
_x000D_
total revenue of $4.0 billion, decreased 1%_x000D_
_x000D_
â€¢fee revenue increased 4%_x000D_
_x000D_
â€¢fee revenue increased 10% excluding money market fee waivers (a)_x000D_
_x000D_
â€¢other revenue decreased $50 million_x000D_
_x000D_
â€¢net interest revenue decreased 17%_x000D_
_x000D_
â€¢weaker u.s. dollar increased total revenue ~ 2%_x000D_
 _x000D_
provision for credit losses was a benefit of $86 million_x000D_
 _x000D_
total noninterest expense of $2.8 billion, increased 3%_x000D_
_x000D_
â€¢weaker u.s. dollar increased expenses ~ 2%_x000D_
 _x000D_
investment services_x000D_
_x000D_
â€¢total revenue decreased 4%_x000D_
_x000D_
â€¢income before taxes increased 3%_x000D_
_x000D_
â€¢auc/a of $45.0 trillion, increased 21%_x000D_
 _x000D_
investment and wealth management_x000D_
_x000D_
â€¢total revenue increased 13%_x000D_
_x000D_
â€¢income before taxes increased 48%_x000D_
_x000D_
â€¢aum of $2.3 trillion, increased 18%_x000D_
 _x000D_
capital_x000D_
_x000D_
â€¢repurchased 12.8 million common shares for $618 million_x000D_
_x000D_
â€¢dividends of $273 million to common shareholders (including dividend-equivalents on share-based awards)_x000D_
_x000D_
â€¢authorized to repurchase up to $6.0 billion of common shares through 4q22 and increased quarterly dividend 10% to $0.34 per common share in 3q21_x000D_
_x000D_
 _x000D_
 ceo commentary _x000D_
_x000D_
"we delivered another strong quarter with eps of $1.13 on $4 billion of revenue, and generated returns on common equity and tangible common equity of 10 percent and 19 percent. fee revenue was up 4 percent, or 10 percent excluding the impact of money market fee waivers, reflecting the benefit of higher market levels as well as continued organic growth, driven by higher client activity levels and net new business momentum," todd gibbons, chief executive officer, said._x000D_
 _x000D_
mr. gibbons added, "our investments in digitization and open-architecture modular solutions continue to pay off and we are being recognized as a leading innovator enabling clients to optimize, scale and grow their businesses."_x000D_
 _x000D_
"as we continued to generate further excess capital in the quarter, we were pleased with the results of this year's supervisory stress tests. the stress capital buffer framework allows us to start returning our significant excess capital to our shareholders beginning in the third quarter. we increased our common dividend by 10 percent to 34 cents per share, and received authorization from our board to repurchase up to $6 billion of common stock through the fourth quarter of 2022," mr. gibbons concluded._x000D_
_x000D_
 _x000D_
 media relations: erin smith (212) 815-7170 investor relations: marius merz (212) 298-1480 _x000D_
_x000D_
 (a) for information on these non-gaap measures, see "supplemental information - explanation of gaap and non-gaap financial measures" on page 9. _x000D_
_x000D_
 note: above comparisons are 2q21 vs. 2q20, unless otherwise noted. _x000D_
_x000D_
 _x000D_
 bny mellon 2q21 earnings release _x000D_
_x000D_
consolidated financial highlights_x000D_
 _x000D_
 _x000D_
 (in millions, except per share amounts and unless otherwise noted; not meaningful - n/m) 2q21 vs. _x000D_
_x000D_
 2q21 1q21 2q20 1q21 2q20 _x000D_
_x000D_
 fee revenue $ 3,224 $ 3,257 $ 3,089 (1) % 4 % _x000D_
_x000D_
 other revenue 91 9 141 n/m n/m _x000D_
_x000D_
 total fee and other revenue 3,315 3,266 3,230 2 3 _x000D_
_x000D_
 net interest revenue 645 655 780 (2) (17) _x000D_
_x000D_
 total revenue 3,960 3,921 4,010 1 (1) _x000D_
_x000D_
 provision for credit losses (86) (83) 143 n/m n/m _x000D_
_x000D_
 noninterest expense 2,778 2,851 2,686 (3) 3 _x000D_
_x000D_
 income before income taxes 1,268 1,153 1,181 10 7 _x000D_
_x000D_
 provision for income taxes 241 221 216 9 12 _x000D_
_x000D_
 net income $ 1,027 $ 932 $ 965 10 % 6 % _x000D_
_x000D_
 net income applicable to common shareholders of the bank of new york mellon corporation $ 991 $ 858 $ 901 16 % 10 % _x000D_
 _x000D_
_x000D_
 _x000D_
 operating leverage (a) 356 bps (467) bps _x000D_
_x000D_
 _x000D_
 diluted earnings per common share $ 1.13 $ 0.97 $ 1.01 16 % 12 % _x000D_
_x000D_
 average common shares and equivalents outstanding - diluted (in thousands) 873,475 885,655 890,561 _x000D_
_x000D_
 pre-tax operating margin 32 % 29 % 29 % _x000D_
_x000D_
(a) operating leverage is the rate of increase (decrease) in total revenue less the rate of increase (decrease) in total noninterest expense._x000D_
_x000D_
bps - basis points._x000D_
 _x000D_
key drivers (comparisons are 2q21 vs. 2q20, unless otherwise stated)_x000D_
_x000D_
â€¢total revenue decreased 1%, primarily reflecting:_x000D_
_x000D_
â€¢fee revenue increased 4% primarily reflecting the positive impact of higher markets, the favorable impact of a weaker u.s. dollar and higher client volumes, partially offset by money market fee waivers. excluding money market fee waivers, fee revenue increased 10% (a)._x000D_
_x000D_
â€¢other revenue decreased primarily reflecting lower gains related to seed capital investments._x000D_
_x000D_
â€¢net interest revenue decreased 17% primarily reflecting lower interest rates on interest-earning assets. this was partially offset by the benefit of lower funding and deposit rates, lower debt balances, a larger securities portfolio and higher deposit balances._x000D_
_x000D_
â€¢provision for credit losses was a benefit of $86 million primarily driven by an improvement in the macroeconomic forecast._x000D_
_x000D_
â€¢noninterest expense increased 3% primarily reflecting the unfavorable impact of a weaker u.s. dollar, investments in efficiency and growth initiatives and higher revenue-related expenses. _x000D_
_x000D_
â€¢effective tax rate of 19.0%._x000D_
 _x000D_
assets under custody and/or administration ("auc/a") and assets under management ("aum")_x000D_
_x000D_
â€¢auc/a of $45.0 trillion, increased 21%, primarily reflecting higher market values, net new business and the favorable impact of a weaker u.s. dollar._x000D_
_x000D_
â€¢aum of $2.3 trillion, increased 18%, primarily reflecting higher market values, the favorable impact of a weaker u.s. dollar (principally versus the british pound) and net inflows._x000D_
 _x000D_
capital and liquidity_x000D_
_x000D_
â€¢repurchased 12.8 million common shares for $618 million; dividends of $273 million to common shareholders (including dividend-equivalents on share-based awards)._x000D_
_x000D_
â€¢return on common equity ("roe") of 10%; return on tangible common equity ("rotce") of 19% (a)._x000D_
_x000D_
â€¢common equity tier 1 ("cet1") ratio - 12.6%._x000D_
_x000D_
â€¢tier 1 leverage ratio - 6.0%._x000D_
_x000D_
â€¢average liquidity coverage ratio ("lcr") - 110%._x000D_
_x000D_
â€¢total loss absorbing capacity ("tlac") ratios exceed minimum requirements._x000D_
 _x000D_
(a) see "supplemental information - explanation of gaap and non-gaap financial measures" on page 9 for additional information._x000D_
_x000D_
note: throughout this document, sequential growth rates are unannualized._x000D_
_x000D_
 _x000D_
 page - 2 _x000D_
_x000D_
 _x000D_
 bny mellon 2q21 earnings release _x000D_
_x000D_
investment services business highlights_x000D_
 _x000D_
 _x000D_
 (dollars in millions, unless otherwise noted; not meaningful - n/m) 2q21 vs. _x000D_
_x000D_
 2q21 1q21 2q20 1q21 2q20 _x000D_
_x000D_
 total revenue by line of business: _x000D_
_x000D_
 asset servicing $ 1,382 $ 1,424 $ 1,463 (3) % (6) % _x000D_
_x000D_
 pershing 590 605 578 (2) 2 _x000D_
_x000D_
 issuer services 405 363 431 12 (6) _x000D_
_x000D_
 treasury services 319 317 340 1 (6) _x000D_
_x000D_
 clearance and collateral management 283 281 295 1 (4) _x000D_
_x000D_
 total revenue by line of business 2,979 2,990 3,107 â€” (4) _x000D_
_x000D_
 provision for credit losses (77) (79) 145 n/m n/m _x000D_
_x000D_
 noninterest expense 2,052 2,101 1,989 (2) 3 _x000D_
_x000D_
 income before taxes $ 1,004 $ 968 $ 973 4 % 3 % _x000D_
 _x000D_
 pre-tax operating margin 34 % 32 % 31 % _x000D_
 _x000D_
 foreign exchange revenue $ 152 $ 193 $ 164 (21) % (7) % _x000D_
_x000D_
 securities lending revenue $ 42 $ 41 $ 51 2 % (18) % _x000D_
_x000D_
 net interest revenue $ 643 $ 645 $ 768 â€” % (16) % _x000D_
 _x000D_
 metrics: _x000D_
_x000D_
 average loans $ 46,845 $ 43,468 $ 43,113 8 % 9 % _x000D_
_x000D_
 average deposits $ 313,923 $ 315,088 $ 268,467 â€” % 17 % _x000D_
 _x000D_
 auc/a at period end (in trillions) (current period is preliminary) (a) $ 45.0 $ 41.7 $ 37.3 8 % 21 % _x000D_
_x000D_
 market value of securities on loan at period end (in billions) (b) $ 456 $ 445 $ 384 2 % 19 % _x000D_
_x000D_
(a) consists of auc/a primarily from the asset servicing business and, to a lesser extent, the clearance and collateral management, issuer services, pershing and wealth management businesses. includes the auc/a of cibc mellon global securities services company ("cibc mellon"), a joint venture with the canadian imperial bank of commerce, of $1.7 trillion at june 30, 2021, $1.6 trillion at march 31, 2021 and $1.3 trillion at june 30, 2020._x000D_
_x000D_
(b) represents the total amount of securities on loan in our agency securities lending program managed by the investment services business. excludes securities for which bny mellon acts as agent on behalf of cibc mellon clients, which totaled $63 billion at june 30, 2021, $64 billion at march 31, 2021 and $62 billion at june 30, 2020._x000D_
 _x000D_
key drivers_x000D_
 _x000D_
â€¢the drivers of the total revenue variances by line of business are indicated below. also see page 6 for information related to money market fee waivers._x000D_
_x000D_
â€¢asset servicing - the year-over-year decrease includes lower net interest revenue, higher money market fee waivers and lower foreign exchange revenue, partially offset by higher client activity and market values. the sequential decrease primarily reflects lower foreign exchange revenue and higher money market fee waivers._x000D_
_x000D_
â€¢pershing - the year-over-year increase primarily reflects higher market values, client activity and balances, partially offset by higher money market fee waivers. the sequential decrease primarily reflects lower clearance volumes, partially offset by higher market values._x000D_
_x000D_
â€¢issuer services - the year-over-year decrease primarily reflects money market fee waivers and lower net interest revenue in corporate trust, partially offset by higher depositary receipts revenue. the sequential increase primarily reflects higher depositary receipts revenue, partially offset by money market fee waivers in corporate trust. _x000D_
_x000D_
â€¢treasury services - the year-over-year decrease primarily reflects lower interest rates and higher money market fee waivers, partially offset by higher payment volumes and deposits. the sequential increase primarily reflects higher net interest revenue and net new business, partially offset by higher money market fee waivers._x000D_
_x000D_
â€¢clearance and collateral management - the year-over-year decrease primarily reflects lower net interest revenue, intraday credit fees and clearance volumes, partially offset by higher tri-party collateral management balances. the sequential increase primarily reflects higher tri-party collateral management balances, partially offset by lower clearance volumes. _x000D_
 _x000D_
â€¢noninterest expense increased year-over-year primarily reflecting the unfavorable impact of a weaker u.s. dollar, investments in efficiency and growth initiatives and higher revenue-related expenses. sequentially, noninterest expense decreased primarily reflecting lower staff and litigation expenses, partially offset by higher revenue-related expenses._x000D_
_x000D_
 _x000D_
 page - 3 _x000D_
_x000D_
 _x000D_
 bny mellon 2q21 earnings release _x000D_
_x000D_
investment and wealth management business highlights_x000D_
 _x000D_
 _x000D_
 (dollars in millions, unless otherwise noted; not meaningful - n/m) 2q21 vs. _x000D_
_x000D_
 2q21 1q21 2q20 1q21 2q20 _x000D_
_x000D_
 total revenue by line of business: _x000D_
_x000D_
 investment management $ 700 $ 698 $ 621 â€” % 13 % _x000D_
_x000D_
 wealth management 299 293 265 2 13 _x000D_
_x000D_
 total revenue by line of business 999 991 886 1 13 _x000D_
_x000D_
 provision for credit losses (4) 4 7 n/m n/m _x000D_
_x000D_
 noninterest expense 677 709 658 (5) 3 _x000D_
_x000D_
 income before taxes $ 326 $ 278 $ 221 17 % 48 % _x000D_
 _x000D_
 pre-tax operating margin 33 % 28 % 25 % _x000D_
_x000D_
 adjusted pre-tax operating margin - non-gaap (a) 35 % 30 % 28 % _x000D_
 _x000D_
 net interest revenue $ 47 $ 48 $ 48 (2) % (2) % _x000D_
 _x000D_
 metrics: _x000D_
_x000D_
 average loans $ 11,871 $ 11,610 $ 11,791 2 % 1 % _x000D_
_x000D_
 average deposits $ 17,466 $ 19,177 $ 17,491 (9) % â€” % _x000D_
 _x000D_
 aum (in billions) (current period is preliminary) (b) $ 2,320 $ 2,214 $ 1,961 5 % 18 % _x000D_
_x000D_
 wealth management client assets (in billions) (current period is preliminary) (c) $ 305 $ 292 $ 254 4 % 20 % _x000D_
_x000D_
(a) net of distribution and servicing expense. see "supplemental information - explanation of gaap and non-gaap financial measures" on page 9 for information on this non-gaap measure. _x000D_
_x000D_
(b) excludes securities lending cash management assets and assets managed in the investment services business._x000D_
_x000D_
(c) includes aum and auc/a in the wealth management business. _x000D_
 _x000D_
key drivers_x000D_
 _x000D_
â€¢the drivers of the total revenue variances by line of business are indicated below. also see page 6 for information related to money market fee waivers._x000D_
_x000D_
â€¢investment management - the year-over-year increase primarily reflects the impact of higher market values, the favorable impact of a weaker u.s. dollar, higher performance fees and net inflows, partially offset by the impact of money market fee waivers. the slight sequential increase primarily reflects the impact of higher market values, equity investment gains (net of hedges), including seed capital, and net inflows, partially offset by the timing of performance fees and higher money market fee waivers._x000D_
_x000D_
â€¢wealth management - the year-over-year and sequential increases primarily reflect the impact of higher market values. _x000D_
 _x000D_
â€¢noninterest expense increased year-over-year primarily reflecting the unfavorable impact of a weaker u.s. dollar and higher staff expense, partially offset by lower distribution and servicing expense. sequentially, the decrease in noninterest expense primarily reflects lower staff expense. _x000D_
_x000D_
 _x000D_
 page - 4 _x000D_
_x000D_
 _x000D_
 bny mellon 2q21 earnings release _x000D_
_x000D_
other segment primarily includes leasing operations, certain corporate treasury activities, derivatives, business exits and other corporate revenue and expense items._x000D_
 _x000D_
 _x000D_
 (in millions) 2q21 1q21 2q20 _x000D_
_x000D_
 fee revenue $ 13 $ 9 $ 10 _x000D_
_x000D_
 other revenue 9 (36) 28 _x000D_
_x000D_
 total fee and other revenue 22 (27) 38 _x000D_
_x000D_
 net interest (expense) (45) (38) (36) _x000D_
_x000D_
 total revenue (23) (65) 2 _x000D_
_x000D_
 provision for credit losses (5) (8) (9) _x000D_
_x000D_
 noninterest expense 49 41 39 _x000D_
_x000D_
 (loss) before taxes $ (67) $ (98) $ (28) _x000D_
 _x000D_
key drivers_x000D_
 _x000D_
â€¢total revenue includes corporate treasury and other investment activity, including hedging activity which has an offsetting impact in fee and other revenue and net interest expense. the decrease in fee and other revenue year-over-year was impacted by lower net securities gains. the sequential increase primarily reflects an impairment of a renewable energy investment recorded in 1q21. _x000D_
_x000D_
 _x000D_
 page - 5 _x000D_
_x000D_
 _x000D_
 bny mellon 2q21 earnings release _x000D_
_x000D_
money market fee waivers_x000D_
 _x000D_
the following table presents the impact of money market fee waivers on our consolidated fee revenue, net of distribution and servicing expense. in 2q21, the net impact of money market fee waivers was $252 million, up from $188 million in 1q21, driven by lower short-term interest rates and higher money market balances. _x000D_
 _x000D_
 _x000D_
 money market fee waivers _x000D_
_x000D_
 (in millions) 2q21 1q21 4q20 3q20 2q20 ytd21 ytd20 _x000D_
_x000D_
 investment services fees: _x000D_
_x000D_
 asset servicing fees $ (42) $ (22) $ (13) $ (1) $ â€” $ (64) $ â€” _x000D_
_x000D_
 clearing services fees (88) (74) (64) (57) (50) (162) (59) _x000D_
_x000D_
 issuer services fees (15) (10) (6) (1) (1) (25) (1) _x000D_
_x000D_
 treasury services fees (3) (3) (2) (3) (2) (6) (2) _x000D_
_x000D_
 total investment services fees (148) (109) (85) (62) (53) (257) (62) _x000D_
_x000D_
 investment management and performance fees (115) (89) (56) (42) (30) (204) (44) _x000D_
_x000D_
 distribution and servicing revenue (13) (13) (8) (6) (3) (26) (3) _x000D_
_x000D_
 total fee revenue (276) (211) (149) (110) (86) (487) (109) _x000D_
_x000D_
 less: distribution and servicing expense 24 23 15 9 7 47 7 _x000D_
_x000D_
 net impact of money market fee waivers $ (252) $ (188) $ (134) $ (101) $ (79) $ (440) $ (102) _x000D_
 _x000D_
 impact to revenue by line of business (a): _x000D_
_x000D_
 asset servicing $ (50) $ (29) $ (13) $ (4) $ (1) $ (79) $ (1) _x000D_
_x000D_
 pershing (99) (94) (85) (73) (60) (193) (69) _x000D_
_x000D_
 issuer services (22) (15) (10) (2) (1) (37) (1) _x000D_
_x000D_
 treasury services (16) (9) (5) (1) â€” (25) â€” _x000D_
_x000D_
 investment management (85) (61) (34) (28) (24) (146) (38) _x000D_
_x000D_
 wealth management (4) (3) (2) (2) â€” (7) â€” _x000D_
_x000D_
 total impact to revenue by line of business $ (276) $ (211) $ (149) $ (110) $ (86) $ (487) $ (109) _x000D_
_x000D_
(a) the line of business revenue for management reporting purposes reflects the impact of revenue transferred between the businesses._x000D_
_x000D_
 _x000D_
 page - 6 _x000D_
_x000D_
 _x000D_
 bny mellon 2q21 earnings release _x000D_
_x000D_
capital and liquidity_x000D_
 _x000D_
 _x000D_
 capital and liquidity ratios june 30, 2021 march 31, 2021 dec. 31, 2020 _x000D_
_x000D_
 consolidated regulatory capital ratios: (a) _x000D_
_x000D_
 cet1 ratio 12.6 % 12.6 % 13.1 % _x000D_
_x000D_
 tier 1 capital ratio 15.2 15.2 15.8 _x000D_
_x000D_
 total capital ratio 16.0 16.1 16.7 _x000D_
_x000D_
 tier 1 leverage ratio 6.0 5.8 6.3 _x000D_
_x000D_
 slr 7.5 8.1 (b) 8.6 (b) _x000D_
_x000D_
 bny mellon shareholders' equity to total assets ratio 9.7 % 9.7 % 9.8 % _x000D_
_x000D_
 bny mellon common shareholders' equity to total assets ratio 8.7 % 8.7 % 8.8 % _x000D_
 _x000D_
 average lcr 110 % 110 % 110 % _x000D_
 _x000D_
 book value per common share $ 47.20 $ 46.16 $ 46.53 _x000D_
_x000D_
 tangible book value per common share - non-gaap (c) $ 25.64 $ 24.88 $ 25.44 _x000D_
 _x000D_
 common shares outstanding (in thousands) 863,174 875,481 886,764 _x000D_
_x000D_
(a) regulatory capital ratios for june 30, 2021 are preliminary. for our cet1, tier 1 capital and total capital ratios, our effective capital ratios under the u.s. capital rules are the lower of the ratios as calculated under the standardized and advanced approaches, which for june 30, 2021 and march 31, 2021, was the standardized approach for the cet1 and tier 1 capital ratios and the advanced approaches for the total capital ratio, and for dec. 31, 2020, was the advanced approaches._x000D_
_x000D_
(b) reflects the temporary exclusion of u.s. treasury securities from the leverage exposure used in the slr calculation which increased our consolidated slr by 68 basis points at march 31, 2021 and 72 basis points at dec. 31, 2020. the temporary exclusion ceased to apply beginning april 1, 2021. _x000D_
_x000D_
(c) tangible book value per common share - non-gaap excludes goodwill and intangible assets, net of deferred tax liabilities. see "supplemental information - explanation of gaap and non-gaap financial measures" on page 9 for information on this non-gaap measure._x000D_
 _x000D_
â€¢cet1 capital totaled $21.4 billion at june 30, 2021, an increase of $367 million compared with march 31, 2021. the increase primarily reflects capital generated through earnings, partially offset by capital deployed through common stock repurchases and dividends. _x000D_
 _x000D_
net interest revenue_x000D_
 _x000D_
 _x000D_
 net interest revenue 2q21 vs. _x000D_
_x000D_
 (dollars in millions; not meaningful - n/m) 2q21 1q21 2q20 1q21 2q20 _x000D_
_x000D_
 net interest revenue $ 645 $ 655 $ 780 (2) % (17) % _x000D_
_x000D_
 add: tax equivalent adjustment 3 3 2 n/m n/m _x000D_
_x000D_
 net interest revenue, on a fully taxable equivalent ("fte") basis - non-gaap (a) $ 648 $ 658 $ 782 (2) % (17) % _x000D_
 _x000D_
 net interest margin 0.67 % 0.66 % 0.88 % 1 bps (21) bps _x000D_
_x000D_
 net interest margin (fte) - non-gaap (a) 0.67 % 0.67 % 0.88 % â€” bps (21) bps _x000D_
_x000D_
(a) net interest revenue (fte) - non-gaap and net interest margin (fte) - non-gaap include the tax equivalent adjustments on tax-exempt income. see "supplemental information - explanation of gaap and non-gaap financial measures" on page 9 for information on this non-gaap measure. _x000D_
_x000D_
bps - basis points._x000D_
 _x000D_
â€¢net interest revenue decreased year-over-year primarily reflecting lower interest rates on interest-earning assets. this was partially offset by the benefit of lower funding and deposit rates, lower debt balances, a larger securities portfolio and higher deposit balances._x000D_
 _x000D_
â€¢sequentially, the decrease was primarily driven by lower interest rates on interest-earning assets. this was partially offset by the benefit of lower funding and deposit rates._x000D_
_x000D_
 _x000D_
 page - 7 _x000D_
_x000D_
 _x000D_
 bny mellon 2q21 earnings release _x000D_
_x000D_
the bank of new york mellon corporation_x000D_
_x000D_
condensed consolidated income statement_x000D_
 _x000D_
 _x000D_
 (in millions) quarter ended year-to-date _x000D_
_x000D_
 june 30, 2021 march 31, 2021 june 30, 2020 june 30, 2021 june 30, 2020 _x000D_
 _x000D_
 fee and other revenue _x000D_
_x000D_
 investment services fees: _x000D_
_x000D_
 asset servicing fees $ 1,200 $ 1,199 $ 1,173 $ 2,399 $ 2,332 _x000D_
_x000D_
 clearing services fees 435 455 431 890 901 _x000D_
_x000D_
 issuer services fees 281 245 277 526 540 _x000D_
_x000D_
 treasury services fees 160 157 144 317 293 _x000D_
_x000D_
 total investment services fees 2,076 2,056 2,025 4,132 4,066 _x000D_
_x000D_
 investment management and performance fees 889 890 786 1,779 1,648 _x000D_
_x000D_
 foreign exchange revenue 184 231 193 415 438 _x000D_
_x000D_
 financing-related fees 48 51 58 99 117 _x000D_
_x000D_
 distribution and servicing 27 29 27 56 58 _x000D_
_x000D_
 total fee revenue 3,224 3,257 3,089 6,481 6,327 _x000D_
_x000D_
 investment and other income 89 9 132 98 179 _x000D_
_x000D_
 net securities gains 2 â€” 9 2 18 _x000D_
_x000D_
 total other revenue 91 9 141 100 197 _x000D_
_x000D_
 total fee and other revenue 3,315 3,266 3,230 6,581 6,524 _x000D_
_x000D_
 net interest revenue _x000D_
_x000D_
 interest revenue 685 738 943 1,423 2,513 _x000D_
_x000D_
 interest expense 40 83 163 123 919 _x000D_
_x000D_
 net interest revenue 645 655 780 1,300 1,594 _x000D_
_x000D_
 total revenue 3,960 3,921 4,010 7,881 8,118 _x000D_
_x000D_
 provision for credit losses (86) (83) 143 (169) 312 _x000D_
_x000D_
 noninterest expense _x000D_
_x000D_
 staff 1,518 1,602 1,464 3,120 2,946 _x000D_
_x000D_
 software and equipment 365 362 345 727 671 _x000D_
_x000D_
 professional, legal and other purchased services 363 343 337 706 667 _x000D_
_x000D_
 sub-custodian and clearing 132 124 120 256 225 _x000D_
_x000D_
 net occupancy 122 123 137 245 272 _x000D_
_x000D_
 distribution and servicing 73 74 85 147 176 _x000D_
_x000D_
 bank assessment charges 35 34 35 69 70 _x000D_
_x000D_
 amortization of intangible assets 20 24 26 44 52 _x000D_
_x000D_
 business development 22 19 20 41 62 _x000D_
_x000D_
 other 128 146 117 274 257 _x000D_
_x000D_
 total noninterest expense 2,778 2,851 2,686 5,629 5,398 _x000D_
_x000D_
 income _x000D_
_x000D_
 income before income taxes 1,268 1,153 1,181 2,421 2,408 _x000D_
_x000D_
 provision for income taxes 241 221 216 462 481 _x000D_
_x000D_
 net income 1,027 932 965 1,959 1,927 _x000D_
_x000D_
 net (income) loss attributable to noncontrolling interests related to consolidated investment management funds (5) (5) (15) (10) 3 _x000D_
_x000D_
 net income applicable to shareholders of the bank of new york mellon corporation 1,022 927 950 1,949 1,930 _x000D_
_x000D_
 preferred stock dividends (31) (69) (49) (100) (85) _x000D_
_x000D_
 net income applicable to common shareholders of the bank of new york mellon corporation $ 991 $ 858 $ 901 $ 1,849 $ 1,845 _x000D_
 _x000D_
 _x000D_
 earnings per share applicable to the common shareholders of the bank of new york mellon corporation quarter ended year-to-date _x000D_
_x000D_
 june 30, 2021 march 31, 2021 june 30, 2020 june 30, 2021 june 30, 2020 _x000D_
_x000D_
 (in dollars) _x000D_
_x000D_
 basic $ 1.14 $ 0.97 $ 1.01 $ 2.11 $ 2.06 _x000D_
_x000D_
 diluted $ 1.13 $ 0.97 $ 1.01 $ 2.10 $ 2.06 _x000D_
 _x000D_
 _x000D_
 page - 8 _x000D_
_x000D_
 _x000D_
 bny mellon 2q21 earnings release _x000D_
_x000D_
supplemental information - explanation of gaap and non-gaap financial measures_x000D_
 _x000D_
bny mellon has included in this earnings release certain non-gaap financial measures on a tangible basis as a supplement to gaap information, which exclude goodwill and intangible assets, net of deferred tax liabilities. we believe that the return on tangible common equity - non-gaap is additional useful information for investors because it presents a measure of those assets that can generate income, and the tangible book value per common share - non-gaap is additional useful information because it presents the level of tangible assets in relation to shares of common stock outstanding. _x000D_
 _x000D_
net interest revenue, on a fully taxable equivalent ("fte") basis - non-gaap and net interest margin (fte) - non-gaap and other fte measures include the tax equivalent adjustments on tax-exempt income which allows for the comparison of amounts arising from both taxable and tax-exempt sources and is consistent with industry practice. the adjustment to an fte basis has no impact on net income._x000D_
 _x000D_
bny mellon has also included the adjusted pre-tax operating margin - non-gaap, which is the pre-tax operating margin for the investment and wealth management business, net of distribution and servicing expense that was passed to third parties who distribute or service our managed funds. we believe that this measure is useful when evaluating the performance of the investment and wealth management business relative to industry competitors. _x000D_
 _x000D_
for the reconciliations of these non-gaap measures, see "supplemental information - explanation of gaap and non-gaap financial measures" in the financial supplement available at www.bnymellon.com._x000D_
 _x000D_
bny mellon has presented the measure of fee revenue, excluding money market fee waivers - non-gaap. we believe that this measure is useful information for investors on the impact of current interest rates and market conditions on fee revenue growth rates and the performance of our business._x000D_
 _x000D_
 _x000D_
 fee revenue reconciliation 2q21 vs. _x000D_
_x000D_
 (dollars in millions) 2q21 2q20 2q20 _x000D_
_x000D_
 fee revenue $ 3,224 $ 3,089 4 % _x000D_
_x000D_
 less: money market fee waivers (276) (86) _x000D_
_x000D_
 fee revenue, excluding money market fee waivers - non-gaap $ 3,500 $ 3,175 10 % _x000D_
 _x000D_
 _x000D_
 page - 9 _x000D_
_x000D_
 _x000D_
 bny mellon 2q21 earnings release _x000D_
_x000D_
cautionary statement_x000D_
 _x000D_
a number of statements (i) in this earnings release, (ii) in our financial supplement, (iii) in our presentations and (iv) in the responses to questions on our conference call discussing our quarterly results and other public events may contain "forward-looking statements" within the meaning of the private securities litigation reform act of 1995, including statements about our capital plans, strategic priorities, financial goals, organic growth, performance, organizational quality and efficiency, investments, including in technology and product development, resiliency, capabilities, revenue, net interest revenue, money market fee waivers, fees, expenses, cost discipline, sustainable growth, company management, human capital management (including related ambitions, objectives, aims and goals), deposits, interest rates and yield curves, securities portfolio, taxes, business opportunities, divestments, volatility, preliminary business metrics and regulatory capital ratios and statements regarding our aspirations, as well as our overall plans, strategies, goals, objectives, expectations, outlooks, estimates, intentions, targets, opportunities, focus and initiatives, including the potential effects of the coronavirus pandemic on any of the foregoing. these statements may be expressed in a variety of ways, including the use of future or present tense language. words such as "estimate," "forecast," "project," "anticipate," "likely," "target," "expect," "intend," "continue," "seek," "believe," "plan," "goal," "could," "should," "would," "may," "might," "will," "strategy," "synergies," "opportunities," "trends," "ambition," "objective," "aim," "future," "potentially," "outlook" and words of similar meaning may signify forward-looking statements. these statements and other forward-looking statements contained in other public disclosures of bny mellon which make reference to the cautionary factors described in this earnings release are based upon current beliefs and expectations and are subject to significant risks and uncertainties (some of which are beyond bny mellon's control). actual results may differ materially from those expressed or implied as a result of a number of factors, including, but not limited to, the risk factors and other uncertainties set forth in bny mellon's annual report on form 10-k for the year ended dec. 31, 2020 and bny mellon's other filings with the securities and exchange commission. statements about the effects of the current and near-term market and macroeconomic outlook on bny mellon, including on its business, operations, financial performance and prospects, may constitute forward-looking statements, and are based on assumptions that involve risks and uncertainties and that are subject to change based on various important factors (some of which are beyond bny mellon's control), including the scope and duration of the pandemic, actions taken by governmental authorities and other third parties in response to the pandemic, the availability, use and effectiveness of vaccines and the direct and indirect impact of the pandemic on us, our clients, customers and third parties. preliminary business metrics and regulatory capital ratios are subject to change, possibly materially, as bny mellon completes its quarterly report on form 10-q for the quarter ended june 30, 2021. all forward-looking statements in this earnings release speak only as of july 15, 2021, and bny mellon undertakes no obligation to update any forward-looking statement to reflect events or circumstances after that date or to reflect the occurrence of unanticipated events._x000D_
 _x000D_
about bny mellon_x000D_
 _x000D_
bny mellon is a global investments company dedicated to helping its clients manage and service their financial assets throughout the investment lifecycle. whether providing financial services for institutions, corporations or individual investors, bny mellon delivers informed investment and wealth management and investment services in 35 countries. as of june 30, 2021, bny mellon had $45.0 trillion in assets under custody and/or administration, and $2.3 trillion in assets under management. bny mellon can act as a single point of contact for clients looking to create, trade, hold, manage, service, distribute or restructure investments. bny mellon is the corporate brand of the bank of new york mellon corporation (nyse: bk). additional information is available on www.bnymellon.com. follow us on twitter @bnymellon or visit our newsroom at www.bnymellon.com/newsroom for the latest company news._x000D_
 _x000D_
 _x000D_
 page - 10 _x000D_
_x000D_
 _x000D_
 bny mellon 2q21 earnings release _x000D_
_x000D_
conference call information_x000D_
 _x000D_
todd gibbons, chief executive officer, and emily portney, chief financial officer, will host a conference call and simultaneous live audio webcast at 8:00 a.m. et on july 15, 2021. this conference call and audio webcast will include forward-looking statements and may include other material information. _x000D_
 _x000D_
investors and analysts wishing to access the conference call and audio webcast may do so by dialing (800) 390-5696 (u.s.) or (720) 452-9082 (international), and using the passcode: 444308, or by logging onto www.bnymellon.com/investorrelations. earnings materials will be available at www.bnymellon.com/investorrelations beginning at approximately 6:30 a.m. et on july 15, 2021. replays of the conference call and audio webcast will be available beginning july 15, 2021 at approximately 2:00 p.m. et through aug. 13, 2021 by dialing (888) 203-1112 (u.s.) or (719) 457-0820 (international), and using the passcode: 3619155. the archived version of the conference call and audio webcast will also be available at www.bnymellon.com/investorrelations for the same time period._x000D_
_x000D_
 _x000D_
 page - 11 _x000D_
 _x000D_
 _x000D_
</v>
      </c>
      <c r="C19">
        <v>2021</v>
      </c>
      <c r="D19" t="s">
        <v>13</v>
      </c>
      <c r="E19" s="1">
        <f t="shared" si="5"/>
        <v>0</v>
      </c>
      <c r="F19">
        <f t="shared" si="6"/>
        <v>30936</v>
      </c>
      <c r="G19" t="str">
        <f t="shared" si="1"/>
        <v>N</v>
      </c>
    </row>
    <row r="20" spans="1:7" ht="18" customHeight="1" x14ac:dyDescent="0.75">
      <c r="A20" t="s">
        <v>20</v>
      </c>
      <c r="B20" s="2" t="str">
        <f>LOWER(_xll.CalcbenchDisclosureTextFiscalPeriod($B$2,$A20,C20,D20))</f>
        <v xml:space="preserve">_x000D_
ex-99.1
_x000D_
2
_x000D_
ex991_earningsreleasex2q20.htm
_x000D_
exhibit 99.1
_x000D_
 _x000D_
 _x000D_
 _x000D_
exhibit_x000D_
 _x000D_
 _x000D_
 _x000D_
 _x000D_
 news release _x000D_
 _x000D_
bny mellon reports second quarter 2020 earnings of_x000D_
_x000D_
$901 million or $1.01 per common share_x000D_
_x000D_
 _x000D_
 revenue up 2% eps flat roe 9% rotce 19% (a) cet1 12.6% tier 1 leverage 6.2% _x000D_
 _x000D_
new york, july 15, 2020 - the bank of new york mellon corporation ("bny mellon") (nyse: bk) today reported: _x000D_
_x000D_
 _x000D_
 2q20 vs. _x000D_
_x000D_
 2q20 1q20 2q19 1q20 2q19 _x000D_
_x000D_
 net income applicable to common shareholders (in millions) $ 901 $ 944 $ 969 (5 )% (7 )% _x000D_
_x000D_
 diluted earnings per common share $ 1.01 $ 1.05 $ 1.01 (4 )% â€” % _x000D_
_x000D_
 _x000D_
 second quarter results _x000D_
_x000D_
total revenue of $4.0 billion, increased 2% _x000D_
_x000D_
 _x000D_
 â€¢ fee revenue increased 2% _x000D_
_x000D_
 _x000D_
 â€¢ net interest revenue decreased 3% _x000D_
 _x000D_
provision for credit losses of $143 million_x000D_
 _x000D_
total noninterest expense of $2.7 billion, increased 1% _x000D_
_x000D_
 _x000D_
 â€¢ continued investments in technology _x000D_
 _x000D_
investment services_x000D_
_x000D_
 _x000D_
 â€¢ total revenue increased 3% _x000D_
_x000D_
 _x000D_
 â€¢ fee revenue increased 5% _x000D_
_x000D_
 _x000D_
 â€¢ income before taxes decreased 8% _x000D_
_x000D_
 _x000D_
 â€¢ auc/a of $37.3 trillion, increased 5% _x000D_
 _x000D_
investment and wealth management_x000D_
_x000D_
 _x000D_
 â€¢ total revenue decreased 3% _x000D_
_x000D_
 _x000D_
 â€¢ income before taxes decreased 15% _x000D_
_x000D_
 _x000D_
 â€¢ aum of $2.0 trillion, increased 6% _x000D_
 _x000D_
capital_x000D_
_x000D_
 _x000D_
 â€¢ cet1 ratio 12.6%; increased ~ 125 bps in 2q20 _x000D_
_x000D_
 _x000D_
 â€¢ increased cet1 capital by $1.57 billion _x000D_
_x000D_
 _x000D_
 â€¢ tier 1 capital increased $2.55 billion, including issuance of $1 billion of preferred stock _x000D_
 _x000D_
 _x000D_
 ceo commentary _x000D_
_x000D_
"for the second quarter, we delivered solid results, with all of our investment services businesses demonstrating resilient fee performance. our eps of $1.01 was flat year on year despite the impact of the lower interest rate environment and higher allowance for credit losses. we further bolstered our common equity tier 1 ratio to 12.6 percent, and achieved a strong return on tangible common equity of 19 percent," todd gibbons, chief executive officer, said._x000D_
 _x000D_
"we are seeing momentum across most of our businesses as we continue to drive improved performance and capabilities across the company, and as we benefit from higher volumes and volatility versus a year ago," mr. gibbons added._x000D_
 _x000D_
"as we look ahead to the remainder of 2020, downside risks remain from the economic uncertainty and the significant pressure from low interest rates. despite this, our underlying business remains strong, benefiting from the improving quality and efficiency of our operations and the level of the client experience. this should provide opportunities to deepen our relationships with clients. i remain deeply proud of our 48,000+ employees and how they continue to adapt and deliver great client service during this challenging time," mr. gibbons further noted. _x000D_
 _x000D_
"i would be remiss if i didn't reflect on the first half of 2020â€”a period when we have been faced with the gravity of a global pandemic and with societal unrest spurred by racial injustice. both have significant implications for how we operate as a business and as a corporate citizen. our clients, communities and society at large can continue to rely on bny mellon to be a trusted steward. we have a relentless ambition to have a more profound impact on the world around usâ€”helping us deliver sustainable long-term value to our shareholders," mr. gibbons concluded. _x000D_
_x000D_
 _x000D_
 media relations: jennifer hendricks sullivan (212) 635-1374 investor relations: magda palczynska (212) 635-8529 _x000D_
_x000D_
 (a) for information on this non-gaap measure, see "supplemental information - explanation of gaap and non-gaap financial measures" on page 8. _x000D_
_x000D_
 note: above comparisons are 2q20 vs. 2q19. _x000D_
_x000D_
 _x000D_
 bny mellon 2q20 earnings release _x000D_
_x000D_
consolidated financial highlights_x000D_
 _x000D_
 _x000D_
 (in millions, except per share amounts and unless otherwise noted; not meaningful - n/m) 2q20 vs. _x000D_
_x000D_
 2q20 1q20 2q19 1q20 2q19 _x000D_
_x000D_
 fee revenue $ 3,167 $ 3,323 $ 3,105 (5 )% 2 % _x000D_
_x000D_
 net securities gains 9 9 7 n/m n/m _x000D_
_x000D_
 total fee and other revenue 3,176 3,332 3,112 (5 ) 2 _x000D_
_x000D_
 income (loss) from consolidated investment management funds 54 (38 ) 10 n/m n/m _x000D_
_x000D_
 net interest revenue 780 814 802 (4 ) (3 ) _x000D_
_x000D_
 total revenue 4,010 4,108 3,924 (2 ) 2 _x000D_
_x000D_
 provision for credit losses 143 169 (8 ) n/m n/m _x000D_
_x000D_
 noninterest expense 2,686 2,712 2,647 (1 ) 1 _x000D_
_x000D_
 income before income taxes 1,181 1,227 1,285 (4 ) (8 ) _x000D_
_x000D_
 provision for income taxes 216 265 264 (18 ) (18 ) _x000D_
_x000D_
 net income $ 965 $ 962 $ 1,021 â€” (5 )% _x000D_
_x000D_
 net income applicable to common shareholders of the bank of new york mellon corporation $ 901 $ 944 $ 969 (5 )% (7 )% _x000D_
_x000D_
 operating leverage (a) (143 ) bps 72 bps _x000D_
_x000D_
 diluted earnings per common share $ 1.01 $ 1.05 $ 1.01 (4 )% â€” _x000D_
_x000D_
 average common shares and equivalents outstanding - diluted (in thousands) 890,561 896,689 953,928 _x000D_
_x000D_
 pre-tax operating margin 29 % 30 % 33 % _x000D_
_x000D_
 _x000D_
 (a) operating leverage is the rate of increase (decrease) in total revenue less the rate of increase (decrease) in total noninterest expense. _x000D_
_x000D_
bps - basis points._x000D_
 _x000D_
key drivers (comparisons are 2q20 vs. 2q19, unless otherwise stated)_x000D_
_x000D_
 _x000D_
 â€¢ total revenue increased 2% primarily reflecting: _x000D_
_x000D_
 _x000D_
 â€¢ fee revenue increased 2% primarily reflecting higher fees in pershing and asset servicing, partially offset by money market fee waivers, lower investment management fees and the unfavorable impact of a stronger u.s. dollar. _x000D_
_x000D_
 _x000D_
 â€¢ net interest revenue decreased 3% primarily reflecting lower interest rates on interest-earning assets, partially offset by the benefit of lower deposit and funding rates and higher deposits, securities portfolio and loans. _x000D_
_x000D_
 _x000D_
 â€¢ provision for credit losses of $143 million primarily reflecting increased downgrades and the continuation of the challenging macroeconomic outlook. _x000D_
_x000D_
 _x000D_
 â€¢ noninterest expense increased 1% primarily reflecting the continued investments in technology and higher staff and pension expenses, partially offset by lower business development (travel and marketing) expense and the favorable impact of a stronger u.s. dollar. _x000D_
_x000D_
 _x000D_
 â€¢ effective tax rate of 18.3%. _x000D_
 _x000D_
assets under custody and/or administration ("auc/a") and assets under management ("aum")_x000D_
_x000D_
 _x000D_
 â€¢ auc/a of $37.3 trillion, increased 5%, primarily reflecting higher client inflows, market values and net new business, partially offset by the unfavorable impact of a stronger u.s. dollar. _x000D_
_x000D_
 _x000D_
 â€¢ aum of $2.0 trillion, increased 6%, primarily reflecting higher market values and net inflows, partially offset by the unfavorable impact of a stronger u.s. dollar (principally versus the british pound). _x000D_
 _x000D_
capital and liquidity_x000D_
_x000D_
 _x000D_
 â€¢ open market share repurchases temporarily suspended for 2q20 and 3q20. _x000D_
_x000D_
 _x000D_
 â€¢ paid $278 million in dividends to common shareholders. _x000D_
_x000D_
 _x000D_
 â€¢ return on common equity ("roe") of 9%; return on tangible common equity ("rotce") of 19% (a). _x000D_
_x000D_
 _x000D_
 â€¢ common equity tier 1 ("cet1") ratio - 12.6%. _x000D_
_x000D_
 _x000D_
 â€¢ tier 1 leverage ratio - 6.2%. _x000D_
_x000D_
 _x000D_
 â€¢ supplementary leverage ratio ("slr") - 8.2% (b). _x000D_
_x000D_
 _x000D_
 â€¢ average liquidity coverage ratio ("lcr") - 112%. _x000D_
_x000D_
 _x000D_
 â€¢ total loss absorbing capacity ("tlac") ratios exceed minimum requirements. _x000D_
 _x000D_
 _x000D_
 (a) see "supplemental information - explanation of gaap and non-gaap financial measures" on page 8 for additional information. _x000D_
_x000D_
 _x000D_
 (b) see "capital and liquidity" on page 6 for additional information. _x000D_
_x000D_
note: throughout this document, sequential growth rates are unannualized._x000D_
_x000D_
 _x000D_
 page - 2 _x000D_
_x000D_
 _x000D_
 bny mellon 2q20 earnings release _x000D_
_x000D_
investment services business highlights_x000D_
 _x000D_
 _x000D_
 (dollars in millions, unless otherwise noted; not meaningful - n/m) 2q20 vs. _x000D_
_x000D_
 2q20 1q20 2q19 1q20 2q19 _x000D_
_x000D_
 total revenue by line of business: _x000D_
_x000D_
 asset servicing $ 1,463 $ 1,531 $ 1,397 (4 )% 5 % _x000D_
_x000D_
 pershing 578 653 572 (11 ) 1 _x000D_
_x000D_
 issuer services 431 419 446 3 (3 ) _x000D_
_x000D_
 treasury services 340 339 317 â€” 7 _x000D_
_x000D_
 clearance and collateral management 295 300 284 (2 ) 4 _x000D_
_x000D_
 total revenue by line of business 3,107 3,242 3,016 (4 ) 3 _x000D_
_x000D_
 provision for credit losses 145 149 (4 ) n/m n/m _x000D_
_x000D_
 noninterest expense 1,989 1,987 1,963 â€” 1 _x000D_
_x000D_
 income before taxes $ 973 $ 1,106 $ 1,057 (12 )% (8 )% _x000D_
 _x000D_
 pre-tax operating margin 31 % 34 % 35 % _x000D_
 _x000D_
 foreign exchange and other trading revenue $ 178 $ 261 $ 153 (32 )% 16 % _x000D_
_x000D_
 securities lending revenue $ 51 $ 46 $ 40 11 % 28 % _x000D_
 _x000D_
 metrics: _x000D_
_x000D_
 average loans $ 43,113 $ 41,789 $ 36,404 3 % 18 % _x000D_
_x000D_
 average deposits $ 268,467 $ 242,187 $ 201,146 11 % 33 % _x000D_
 _x000D_
 auc/a at period end (in trillions) (current period is preliminary) (a) $ 37.3 $ 35.2 $ 35.5 6 % 5 % _x000D_
_x000D_
 market value of securities on loan at period end (in billions) (b) $ 384 $ 389 $ 369 (1 )% 4 % _x000D_
_x000D_
 _x000D_
 (a) includes the auc/a of cibc mellon global securities services company ("cibc mellon"), a joint venture with the canadian imperial bank of commerce, of $1.3 trillion at june 30, 2020, $1.2 trillion at march 31, 2020 and $1.4 trillion at june 30, 2019. _x000D_
_x000D_
 _x000D_
 (b) represents the total amount of securities on loan in our agency securities lending program managed by the investment services business. excludes securities for which bny mellon acts as agent on behalf of cibc mellon clients, which totaled $62 billion at june 30, 2020, $59 billion at march 31, 2020 and $64 billion at june 30, 2019. _x000D_
 _x000D_
key drivers_x000D_
 _x000D_
 _x000D_
 â€¢ the drivers of the total revenue variances by line of business are indicated below. _x000D_
_x000D_
 _x000D_
 â€¢ asset servicing - the year-over-year increase reflects higher foreign exchange and other trading revenue, partially offset by lower net interest revenue. the sequential decrease reflects lower foreign exchange and other trading revenue and net interest revenue. total revenue in 2q20 also benefited from higher volumes from existing clients and a one-time fee. _x000D_
_x000D_
 _x000D_
 â€¢ pershing - the year-over-year increase primarily reflects higher money market fund balances and clearing volumes, partially offset by the impact of rate-driven money market fee waivers. the sequential decrease primarily reflects the impact of rate-driven money market fee waivers, a one-time fee recorded in 1q20 and lower clearing volumes, partially offset by higher money market fund balances. _x000D_
_x000D_
 _x000D_
 â€¢ issuer services - the year-over-year decrease reflects lower depositary receipts and corporate trust fees. the sequential increase primarily reflects higher depositary receipts fees. _x000D_
_x000D_
 _x000D_
 â€¢ treasury services - the year-over-year increase primarily reflects higher net interest revenue driven by deposit growth and higher fees. _x000D_
_x000D_
 _x000D_
 â€¢ clearance and collateral management - the year-over-year increase primarily reflects higher net interest revenue and growth in collateral management and clearance volumes, mostly from non-u.s. clients. the sequential decrease primarily reflects lower collateral management fees. _x000D_
 _x000D_
 _x000D_
 â€¢ noninterest expense increased 1% year-over-year primarily driven by continued investments in technology, partially offset by lower business development and staff expenses. sequentially, noninterest expense increased slightly reflecting continued investments in technology, offset by lower staff expense. _x000D_
_x000D_
 _x000D_
 page - 3 _x000D_
_x000D_
 _x000D_
 bny mellon 2q20 earnings release _x000D_
_x000D_
investment and wealth management business highlights_x000D_
_x000D_
(formerly investment management business)_x000D_
 _x000D_
 _x000D_
 (dollars in millions, unless otherwise noted; not meaningful - n/m) 2q20 vs. _x000D_
_x000D_
 2q20 1q20 2q19 1q20 2q19 _x000D_
_x000D_
 total revenue by line of business: _x000D_
_x000D_
 investment management (formerly asset management) $ 621 $ 620 $ 622 â€” â€” _x000D_
_x000D_
 wealth management 265 278 291 (5 ) (9 ) _x000D_
_x000D_
 total revenue by line of business 886 898 913 (1 ) (3 ) _x000D_
_x000D_
 provision for credit losses 7 9 (2 ) n/m n/m _x000D_
_x000D_
 noninterest expense 658 695 655 (5 ) â€” _x000D_
_x000D_
 income before taxes $ 221 $ 194 $ 260 14 % (15 )% _x000D_
 _x000D_
 pre-tax operating margin 25 % 22 % 29 % _x000D_
_x000D_
 adjusted pre-tax operating margin - non-gaap (a) 28 % 24 % 32 % _x000D_
 _x000D_
 metrics: _x000D_
_x000D_
 average loans $ 11,791 $ 12,124 $ 12,205 (3 )% (3 )% _x000D_
_x000D_
 average deposits $ 17,491 $ 16,144 $ 14,615 8 % 20 % _x000D_
 _x000D_
 aum (in billions) (current period is preliminary) (b) $ 1,961 $ 1,796 $ 1,843 9 % 6 % _x000D_
_x000D_
 wealth management client assets (in billions) (current period is preliminary) (c) $ 254 $ 236 $ 257 8 % (1 )% _x000D_
_x000D_
 _x000D_
 (a) net of distribution and servicing expense. see "supplemental information - explanation of gaap and non-gaap financial measures" on page 8 for information on this non-gaap measure. _x000D_
_x000D_
 _x000D_
 (b) excludes securities lending cash management assets and assets managed in the investment services business. _x000D_
_x000D_
 _x000D_
 (c) includes aum and auc/a in the wealth management business. _x000D_
 _x000D_
key drivers_x000D_
 _x000D_
 _x000D_
 â€¢ the drivers of the total revenue variances by line of business are indicated below. _x000D_
_x000D_
 _x000D_
 â€¢ investment management (formerly asset management) - the year-over-year decrease primarily reflects the unfavorable change in the mix of aum since 2q19 and the impact of money market fee waivers, partially offset by equity investment gains (net of hedges), including seed capital. the sequential increase primarily reflects equity investment gains (net of hedges), including seed capital, partially offset by the timing of performance fees and the impact of money market fee waivers. _x000D_
_x000D_
 _x000D_
 â€¢ wealth management - both decreases primarily reflect lower net interest revenue and a shift within portfolios to lower fee asset classes. _x000D_
 _x000D_
 _x000D_
 â€¢ noninterest expense increased slightly year-over-year primarily reflecting higher continued investments in technology. the sequential decrease primarily reflects lower staff and other expenses. _x000D_
 _x000D_
 _x000D_
 page - 4 _x000D_
_x000D_
 _x000D_
 bny mellon 2q20 earnings release _x000D_
_x000D_
other segment primarily includes leasing operations, certain corporate treasury activities, derivatives, business exits and other corporate revenue and expense items._x000D_
 _x000D_
 _x000D_
 (in millions) 2q20 1q20 2q19 _x000D_
_x000D_
 fee revenue $ 29 $ 21 $ 24 _x000D_
_x000D_
 net securities gains 9 9 7 _x000D_
_x000D_
 total fee and other revenue 38 30 31 _x000D_
_x000D_
 net interest (expense) (36 ) (44 ) (40 ) _x000D_
_x000D_
 total revenue (loss) 2 (14 ) (9 ) _x000D_
_x000D_
 provision for credit losses (9 ) 11 (2 ) _x000D_
_x000D_
 noninterest expense 39 30 29 _x000D_
_x000D_
 (loss) before taxes $ (28 ) $ (55 ) $ (36 ) _x000D_
 _x000D_
key drivers_x000D_
 _x000D_
 _x000D_
 â€¢ fee revenue, net securities gains and net interest expense include corporate treasury and other investment activity, including hedging activity which offsets between fee revenue and net interest expense. fee revenue increased year-over-year and sequentially primarily reflecting higher equity investment income, partially offset by sequentially lower foreign currency translation gains. net interest expense decreased year-over-year and sequentially primarily reflecting corporate treasury activity. _x000D_
 _x000D_
 _x000D_
 â€¢ noninterest expense increased year-over-year and sequentially primarily reflecting higher staff expense. _x000D_
 _x000D_
 _x000D_
 page - 5 _x000D_
_x000D_
 _x000D_
 bny mellon 2q20 earnings release _x000D_
_x000D_
capital and liquidity_x000D_
 _x000D_
 _x000D_
 capital and liquidity ratios june 30, 2020 march 31, 2020 dec. 31, 2019 _x000D_
_x000D_
 consolidated regulatory capital ratios: (a) _x000D_
_x000D_
 cet1 ratio 12.6 % 11.3 % 11.5 % _x000D_
_x000D_
 tier 1 capital ratio 15.4 13.5 13.7 _x000D_
_x000D_
 total capital ratio 16.3 14.3 14.4 _x000D_
_x000D_
 tier 1 leverage ratio 6.2 6.0 6.6 _x000D_
_x000D_
 slr 8.2 5.6 6.1 _x000D_
_x000D_
 bny mellon shareholders' equity to total assets ratio 9.9 % 8.8 % 10.9 % _x000D_
_x000D_
 bny mellon common shareholders' equity to total assets ratio 8.9 % 8.0 % 9.9 % _x000D_
 _x000D_
 average lcr 112 % 115 % 120 % _x000D_
 _x000D_
 book value per common share $ 44.21 $ 42.47 $ 42.12 _x000D_
_x000D_
 tangible book value per common share - non-gaap (b) $ 23.31 $ 21.53 $ 21.33 _x000D_
_x000D_
 common shares outstanding (in thousands) 885,862 885,443 900,683 _x000D_
_x000D_
 _x000D_
 (a) regulatory capital ratios for june 30, 2020 are preliminary. for our cet1, tier 1 capital and total capital ratios, our effective capital ratios under the u.s. capital rules are the lower of the ratios as calculated under the standardized and advanced approaches, which for june 30, 2020 and dec. 31, 2019, was the advanced approaches, and for march 31, 2020 was the standardized approach for the cet1 and tier 1 capital ratios and the advanced approaches for the total capital ratio. _x000D_
_x000D_
 _x000D_
 (b) tangible book value per common share - non-gaap excludes goodwill and intangible assets, net of deferred tax liabilities. see "supplemental information - explanation of gaap and non-gaap financial measures" on page 8 for information on this non-gaap measure. _x000D_
 _x000D_
 _x000D_
 â€¢ cet1 capital totaled $20.0 billion at june 30, 2020, an increase of $1.57 billion compared with march 31, 2020. the increase primarily reflects capital generated through earnings and unrealized gains on securities available-for-sale, partially offset by capital deployed through dividend payments. _x000D_
 _x000D_
 _x000D_
 â€¢ the slr reflects the application of a new rule effective april 1, 2020 to exclude certain central bank placements as well as the temporary exclusion of u.s. treasury securities from the leverage exposure used in the slr calculation. the temporary exclusion of u.s. treasury securities from the slr's leverage exposure increased our slr by 40 basis points. _x000D_
 _x000D_
net interest revenue_x000D_
 _x000D_
 _x000D_
 net interest revenue 2q20 vs. _x000D_
_x000D_
 (dollars in millions; not meaningful - n/m) 2q20 1q20 2q19 1q20 2q19 _x000D_
_x000D_
 net interest revenue $ 780 $ 814 $ 802 (4 )% (3 )% _x000D_
_x000D_
 add: tax equivalent adjustment 2 2 4 n/m n/m _x000D_
_x000D_
 net interest revenue, on a fully taxable equivalent ("fte") basis - non-gaap (a) $ 782 $ 816 $ 806 (4 )% (3 )% _x000D_
 _x000D_
 net interest margin 0.88 % 1.01 % 1.12 % (13 ) bps (24 ) bps _x000D_
_x000D_
 net interest margin (fte) - non-gaap (a) 0.88 % 1.01 % 1.12 % (13 ) bps (24 ) bps _x000D_
_x000D_
 _x000D_
 (a) net interest revenue (fte) - non-gaap and net interest margin (fte) - non-gaap include the tax equivalent adjustments on tax-exempt income. see "supplemental information - explanation of gaap and non-gaap financial measures" on page 8 for information on this non-gaap measure. _x000D_
_x000D_
bps - basis points._x000D_
 _x000D_
net interest revenue decreased year-over-year, primarily reflecting lower interest rates on interest-earning assets, partially offset by the benefit of lower deposit and funding rates and higher deposits, securities portfolio and loans._x000D_
 _x000D_
sequentially, the decrease was primarily driven by lower interest rates on interest-earning assets. this was partially offset by the benefit of lower deposit and funding rates, higher securities portfolio and the impact of hedging activities (primarily offset in foreign exchange and other trading revenue)._x000D_
 _x000D_
 _x000D_
 page - 6 _x000D_
_x000D_
 _x000D_
 bny mellon 2q20 earnings release _x000D_
_x000D_
the bank of new york mellon corporation_x000D_
_x000D_
condensed consolidated income statement_x000D_
 _x000D_
 _x000D_
 (in millions) quarter ended year-to-date _x000D_
_x000D_
 june 30, 2020 march 31, 2020 june 30, 2019 june 30, 2020 june 30, 2019 _x000D_
 _x000D_
 fee and other revenue _x000D_
_x000D_
 investment services fees: _x000D_
_x000D_
 asset servicing fees $ 1,173 $ 1,159 $ 1,141 $ 2,332 $ 2,263 _x000D_
_x000D_
 clearing services fees 431 470 410 901 808 _x000D_
_x000D_
 issuer services fees 277 263 291 540 542 _x000D_
_x000D_
 treasury services fees 144 149 140 293 272 _x000D_
_x000D_
 total investment services fees 2,025 2,041 1,982 4,066 3,885 _x000D_
_x000D_
 investment management and performance fees 786 862 833 1,648 1,674 _x000D_
_x000D_
 foreign exchange and other trading revenue 166 319 166 485 336 _x000D_
_x000D_
 financing-related fees 58 59 50 117 101 _x000D_
_x000D_
 distribution and servicing 27 31 31 58 62 _x000D_
_x000D_
 investment and other income 105 11 43 116 78 _x000D_
_x000D_
 total fee revenue 3,167 3,323 3,105 6,490 6,136 _x000D_
_x000D_
 net securities gains 9 9 7 18 8 _x000D_
_x000D_
 total fee and other revenue 3,176 3,332 3,112 6,508 6,144 _x000D_
_x000D_
 operations of consolidated investment management funds _x000D_
_x000D_
 investment income (loss) 54 (38 ) 10 16 36 _x000D_
_x000D_
 interest of investment management fund note holders â€” â€” â€” â€” â€” _x000D_
_x000D_
 income (loss) from consolidated investment management funds 54 (38 ) 10 16 36 _x000D_
_x000D_
 net interest revenue _x000D_
_x000D_
 interest revenue 943 1,570 1,965 2,513 3,885 _x000D_
_x000D_
 interest expense 163 756 1,163 919 2,242 _x000D_
_x000D_
 net interest revenue 780 814 802 1,594 1,643 _x000D_
_x000D_
 total revenue 4,010 4,108 3,924 8,118 7,823 _x000D_
_x000D_
 provision for credit losses 143 169 (8 ) 312 (1 ) _x000D_
_x000D_
 noninterest expense _x000D_
_x000D_
 staff 1,464 1,482 1,421 2,946 2,945 _x000D_
_x000D_
 software and equipment 345 326 304 671 587 _x000D_
_x000D_
 professional, legal and other purchased services 337 330 337 667 662 _x000D_
_x000D_
 net occupancy 137 135 138 272 275 _x000D_
_x000D_
 sub-custodian and clearing 120 105 115 225 220 _x000D_
_x000D_
 distribution and servicing 85 91 94 176 185 _x000D_
_x000D_
 bank assessment charges 35 35 31 70 62 _x000D_
_x000D_
 business development 20 42 56 62 101 _x000D_
_x000D_
 amortization of intangible assets 26 26 30 52 59 _x000D_
_x000D_
 other 117 140 121 257 250 _x000D_
_x000D_
 total noninterest expense 2,686 2,712 2,647 5,398 5,346 _x000D_
_x000D_
 income _x000D_
_x000D_
 income before income taxes 1,181 1,227 1,285 2,408 2,478 _x000D_
_x000D_
 provision for income taxes 216 265 264 481 501 _x000D_
_x000D_
 net income 965 962 1,021 1,927 1,977 _x000D_
_x000D_
 net (income) loss attributable to noncontrolling interests (includes $(15), $18, $(4), $3 and $(14) related to consolidated investment management funds, respectively) (15 ) 18 (4 ) 3 (14 ) _x000D_
_x000D_
 net income applicable to shareholders of the bank of new york mellon corporation 950 980 1,017 1,930 1,963 _x000D_
_x000D_
 preferred stock dividends (49 ) (36 ) (48 ) (85 ) (84 ) _x000D_
_x000D_
 net income applicable to common shareholders of the bank of new york mellon corporation $ 901 $ 944 $ 969 $ 1,845 $ 1,879 _x000D_
 _x000D_
 _x000D_
 earnings per share applicable to the common shareholders of the bank of new york mellon corporation quarter ended year-to-date _x000D_
_x000D_
 june 30, 2020 march 31, 2020 june 30, 2019 june 30, 2020 june 30, 2019 _x000D_
_x000D_
 (in dollars) _x000D_
_x000D_
 basic $ 1.01 $ 1.05 $ 1.01 $ 2.06 $ 1.95 _x000D_
_x000D_
 diluted $ 1.01 $ 1.05 $ 1.01 $ 2.06 $ 1.95 _x000D_
_x000D_
 _x000D_
 page - 7 _x000D_
_x000D_
 _x000D_
 bny mellon 2q20 earnings release _x000D_
_x000D_
supplemental information - explanation of gaap and non-gaap financial measures_x000D_
 _x000D_
bny mellon has included in this earnings release certain non-gaap financial measures on a tangible basis as a supplement to gaap information, which exclude goodwill and intangible assets, net of deferred tax liabilities. we believe that the return on tangible common equity is additional useful information for investors because it presents a measure of those assets that can generate income, and the tangible book value per common share is additional useful information because it presents the level of tangible assets in relation to shares of common stock outstanding. _x000D_
 _x000D_
net interest revenue, on a fully taxable equivalent ("fte") basis - non-gaap and net interest margin (fte) - non-gaap and other fte measures include the tax equivalent adjustments on tax-exempt income which allows for the comparison of amounts arising from both taxable and tax-exempt sources and is consistent with industry practice. the adjustment to an fte basis has no impact on net income._x000D_
 _x000D_
bny mellon has also included the adjusted pre-tax operating margin - non-gaap, which is the pre-tax operating margin for the investment and wealth management business net of distribution and servicing expense that was passed to third parties who distribute or service our managed funds. we believe that this measure is useful when evaluating the performance of the investment and wealth management business relative to industry competitors. _x000D_
 _x000D_
for the reconciliations of these non-gaap measures, see "supplemental information - explanation of gaap and non-gaap financial measures" in the financial supplement available at www.bnymellon.com._x000D_
 _x000D_
cautionary statement_x000D_
 _x000D_
a number of statements (i) in this earnings release, (ii) in our financial supplement, (iii) in our presentations and (iv) in the responses to questions on our conference call discussing our quarterly results and other public events may contain "forward-looking statements" within the meaning of the private securities litigation reform act of 1995 including statements about our capital plans, strategic priorities, financial goals, organic growth, performance, organizational quality and efficiency, investments, including in technology and product development, resiliency, capabilities, revenue, net interest revenue, fees, expenses, cost discipline, sustainable growth, company management, deposits, interest rates and yield curves, securities portfolio, taxes, business opportunities, divestments, volatility, preliminary business metrics and regulatory capital ratios and statements regarding our aspirations, as well as our overall plans, strategies, goals, objectives, expectations, outlooks, estimates, intentions, targets, opportunities, focus and initiatives, including the potential effects of the coronavirus pandemic on any of the foregoing. these statements may be expressed in a variety of ways, including the use of future or present tense language. words such as "estimate," "forecast," "project," "anticipate," "likely," "target," "expect," "intend," "continue," "seek," "believe," "plan," "goal," "could," "should," "would," "may," "might," "will," "strategy," "synergies," "opportunities," "trends," "future" and words of similar meaning may signify forward-looking statements. these statements and other forward-looking statements contained in other public disclosures of bny mellon which make reference to the cautionary factors described in this earnings release are based upon current beliefs and expectations and are subject to significant risks and uncertainties (some of which are beyond bny mellon's control). actual results may differ materially from those expressed or implied as a result of a number of factors, including, but not limited to, the risk factors and other uncertainties set forth in bny mellon's quarterly report on form 10-q for the quarter ended march 31, 2020, the annual report on form 10-k for the year ended dec. 31, 2019 and bny mellon's other filings with the securities and exchange commission. statements about the effects of the current and near-term market and macroeconomic outlook on bny mellon, including on its business, operations, financial performance and prospects, may constitute forward-looking statements, and are based on assumptions that involve risks and uncertainties and that are subject to change based on various important factors (some of which are beyond bny mellon's control), including the scope and duration of the pandemic, actions taken by governmental authorities in response to the pandemic, and the direct and indirect impact of the pandemic on us, our clients, customers and third parties. preliminary business metrics and regulatory capital ratios are subject to change, possibly materially, as bny mellon completes its quarterly report on form 10-q for the quarter ended june 30, 2020. all forward-looking statements in this earnings release speak only as of july 15, 2020, and bny mellon undertakes no obligation to update any forward-looking statement to reflect events or circumstances after that date or to reflect the occurrence of unanticipated events._x000D_
 _x000D_
 _x000D_
 page - 8 _x000D_
_x000D_
 _x000D_
 bny mellon 2q20 earnings release _x000D_
_x000D_
about bny mellon_x000D_
 _x000D_
bny mellon is a global investments company dedicated to helping its clients manage and service their financial assets throughout the investment lifecycle. whether providing financial services for institutions, corporations or individual investors, bny mellon delivers informed investment and wealth management and investment services in 35 countries. as of june 30, 2020, bny mellon had $37.3 trillion in assets under custody and/or administration, and $2.0 trillion in assets under management. bny mellon can act as a single point of contact for clients looking to create, trade, hold, manage, service, distribute or restructure investments. bny mellon is the corporate brand of the bank of new york mellon corporation (nyse: bk). additional information is available on www.bnymellon.com. follow us on twitter @bnymellon or visit our newsroom at www.bnymellon.com/newsroom for the latest company news._x000D_
 _x000D_
conference call information_x000D_
 _x000D_
todd gibbons, chief executive officer, and mike santomassimo, chief financial officer, will host a conference call and simultaneous live audio webcast at 8:00 a.m. edt on july 15, 2020. this conference call and audio webcast will include forward-looking statements and may include other material information. _x000D_
 _x000D_
investors and analysts wishing to access the conference call and audio webcast may do so by dialing (800) 390-5696 (u.s.) or (720) 452-9082 (international), and using the passcode: 807070, or by logging onto www.bnymellon.com/investorrelations. earnings materials will be available at www.bnymellon.com/investorrelations beginning at approximately 6:30 a.m. edt on july 15, 2020. replays of the conference call and audio webcast will be available beginning july 15, 2020 at approximately 2:00 p.m. edt through aug. 14, 2020 by dialing (888) 203-1112 (u.s.) or (719) 457-0820 (international), and using the passcode: 5375940. the archived version of the conference call and audio webcast will also be available at www.bnymellon.com/investorrelations for the same time period._x000D_
 _x000D_
 _x000D_
 page - 9 _x000D_
 _x000D_
 _x000D_
 _x000D_
 _x000D_
</v>
      </c>
      <c r="C20">
        <v>2020</v>
      </c>
      <c r="D20" t="s">
        <v>13</v>
      </c>
      <c r="E20" s="1">
        <f t="shared" si="5"/>
        <v>0</v>
      </c>
      <c r="F20">
        <f t="shared" si="6"/>
        <v>29055</v>
      </c>
      <c r="G20" t="str">
        <f t="shared" si="1"/>
        <v>N</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pranavghaihome</dc:creator>
  <cp:lastModifiedBy>pranavghaihome</cp:lastModifiedBy>
  <dcterms:created xsi:type="dcterms:W3CDTF">2021-07-13T20:02:10Z</dcterms:created>
  <dcterms:modified xsi:type="dcterms:W3CDTF">2021-07-16T14:59:06Z</dcterms:modified>
</cp:coreProperties>
</file>