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Desktop\"/>
    </mc:Choice>
  </mc:AlternateContent>
  <xr:revisionPtr revIDLastSave="0" documentId="8_{D7BC6E9D-E02F-4405-9EC0-79349B6EC2CA}" xr6:coauthVersionLast="47" xr6:coauthVersionMax="47" xr10:uidLastSave="{00000000-0000-0000-0000-000000000000}"/>
  <bookViews>
    <workbookView xWindow="-108" yWindow="-108" windowWidth="23256" windowHeight="13176" xr2:uid="{B6DC8B01-5EF9-4D47-A7DE-707969A7DE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 s="1"/>
  <c r="C7" i="1"/>
  <c r="E7" i="1"/>
  <c r="G7" i="1"/>
  <c r="I7" i="1"/>
  <c r="D7" i="1"/>
  <c r="F7" i="1"/>
  <c r="H7" i="1"/>
  <c r="J7" i="1"/>
  <c r="D6" i="1"/>
  <c r="F6" i="1"/>
  <c r="H6" i="1"/>
  <c r="J6" i="1"/>
  <c r="E6" i="1"/>
  <c r="G6" i="1"/>
  <c r="I6" i="1"/>
  <c r="C6" i="1"/>
  <c r="K6" i="1"/>
  <c r="M6" i="1"/>
  <c r="L7" i="1"/>
  <c r="L6" i="1"/>
  <c r="K7" i="1"/>
  <c r="M7" i="1"/>
  <c r="D5" i="1"/>
  <c r="F5" i="1"/>
  <c r="H5" i="1"/>
  <c r="J5" i="1"/>
  <c r="L5" i="1"/>
  <c r="E5" i="1"/>
  <c r="G5" i="1"/>
  <c r="I5" i="1"/>
  <c r="K5" i="1"/>
  <c r="M5" i="1"/>
  <c r="C5" i="1"/>
  <c r="B2" i="1"/>
  <c r="N5" i="1" l="1"/>
  <c r="N7" i="1"/>
  <c r="N6" i="1"/>
</calcChain>
</file>

<file path=xl/sharedStrings.xml><?xml version="1.0" encoding="utf-8"?>
<sst xmlns="http://schemas.openxmlformats.org/spreadsheetml/2006/main" count="7" uniqueCount="7">
  <si>
    <t>Symbol</t>
  </si>
  <si>
    <t>Firm(Name)</t>
  </si>
  <si>
    <t>NetIncome</t>
  </si>
  <si>
    <t>EPSDiluted</t>
  </si>
  <si>
    <t>EPSBasic</t>
  </si>
  <si>
    <t>aapl</t>
  </si>
  <si>
    <t>Split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</si>
</sst>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$-409]#,##0_);[Red]\([$$-409]#,##0\)"/>
    <numFmt numFmtId="165" formatCode="[$$-409]#,##0.00_);[Red]\([$$-409]#,##0.00\)"/>
    <numFmt numFmtId="166" formatCode="_(* #,##0.0000_);_(* \(#,##0.00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NumberFormat="1"/>
    <xf numFmtId="164" fontId="0" fillId="0" borderId="0" xfId="0" applyNumberFormat="1"/>
    <xf numFmtId="165" fontId="0" fillId="0" borderId="0" xfId="0" applyNumberFormat="1"/>
    <xf numFmtId="10" fontId="0" fillId="0" borderId="0" xfId="2" applyNumberFormat="1" applyFont="1"/>
    <xf numFmtId="166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3CD1F-4F43-4842-9B6C-D1921E7779D3}">
  <dimension ref="A1:N10"/>
  <sheetViews>
    <sheetView tabSelected="1" workbookViewId="0">
      <selection activeCell="C10" sqref="C10"/>
    </sheetView>
  </sheetViews>
  <sheetFormatPr defaultRowHeight="14.4" x14ac:dyDescent="0.3"/>
  <cols>
    <col min="1" max="1" width="10.6640625" customWidth="1"/>
    <col min="2" max="2" width="9.88671875" bestFit="1" customWidth="1"/>
    <col min="3" max="13" width="14.88671875" bestFit="1" customWidth="1"/>
  </cols>
  <sheetData>
    <row r="1" spans="1:14" x14ac:dyDescent="0.3">
      <c r="A1" t="s">
        <v>0</v>
      </c>
      <c r="B1" t="s">
        <v>5</v>
      </c>
    </row>
    <row r="2" spans="1:14" x14ac:dyDescent="0.3">
      <c r="A2" t="s">
        <v>1</v>
      </c>
      <c r="B2" s="1" t="str">
        <f>_xll.CalcbenchData("entity_name",B1,2020,"y")</f>
        <v>Apple Inc.</v>
      </c>
    </row>
    <row r="4" spans="1:14" x14ac:dyDescent="0.3">
      <c r="C4">
        <v>2010</v>
      </c>
      <c r="D4">
        <v>2011</v>
      </c>
      <c r="E4">
        <v>2012</v>
      </c>
      <c r="F4">
        <v>2013</v>
      </c>
      <c r="G4">
        <v>2014</v>
      </c>
      <c r="H4">
        <v>2015</v>
      </c>
      <c r="I4">
        <v>2016</v>
      </c>
      <c r="J4">
        <v>2017</v>
      </c>
      <c r="K4">
        <v>2018</v>
      </c>
      <c r="L4">
        <v>2019</v>
      </c>
      <c r="M4">
        <v>2020</v>
      </c>
    </row>
    <row r="5" spans="1:14" x14ac:dyDescent="0.3">
      <c r="B5" t="s">
        <v>2</v>
      </c>
      <c r="C5" s="2">
        <f>_xll.CalcbenchData($B5,$B$1,C$4,"Y")</f>
        <v>14013000000</v>
      </c>
      <c r="D5" s="2">
        <f>_xll.CalcbenchData($B5,$B$1,D$4,"Y")</f>
        <v>25922000000</v>
      </c>
      <c r="E5" s="2">
        <f>_xll.CalcbenchData($B5,$B$1,E$4,"Y")</f>
        <v>41733000000</v>
      </c>
      <c r="F5" s="2">
        <f>_xll.CalcbenchData($B5,$B$1,F$4,"Y")</f>
        <v>37037000000</v>
      </c>
      <c r="G5" s="2">
        <f>_xll.CalcbenchData($B5,$B$1,G$4,"Y")</f>
        <v>39510000000</v>
      </c>
      <c r="H5" s="2">
        <f>_xll.CalcbenchData($B5,$B$1,H$4,"Y")</f>
        <v>53394000000</v>
      </c>
      <c r="I5" s="2">
        <f>_xll.CalcbenchData($B5,$B$1,I$4,"Y")</f>
        <v>45687000000</v>
      </c>
      <c r="J5" s="2">
        <f>_xll.CalcbenchData($B5,$B$1,J$4,"Y")</f>
        <v>48351000000</v>
      </c>
      <c r="K5" s="2">
        <f>_xll.CalcbenchData($B5,$B$1,K$4,"Y")</f>
        <v>59531000000</v>
      </c>
      <c r="L5" s="2">
        <f>_xll.CalcbenchData($B5,$B$1,L$4,"Y")</f>
        <v>55256000000</v>
      </c>
      <c r="M5" s="2">
        <f>_xll.CalcbenchData($B5,$B$1,M$4,"Y")</f>
        <v>57411000000</v>
      </c>
      <c r="N5" s="4">
        <f>(M5/C5)^(1/COUNT($D$4:$M$4))-1</f>
        <v>0.15145348605343778</v>
      </c>
    </row>
    <row r="6" spans="1:14" x14ac:dyDescent="0.3">
      <c r="B6" t="s">
        <v>4</v>
      </c>
      <c r="C6" s="3">
        <f>_xll.CalcbenchData($B6,$B$1,C$4,"Y")*$C$10</f>
        <v>0.55035714285714288</v>
      </c>
      <c r="D6" s="3">
        <f>_xll.CalcbenchData($B6,$B$1,D$4,"Y")*$C$10</f>
        <v>1.0017857142857143</v>
      </c>
      <c r="E6" s="3">
        <f>_xll.CalcbenchData($B6,$B$1,E$4,"Y")*$C$10</f>
        <v>0.22785714285714284</v>
      </c>
      <c r="F6" s="3">
        <f>_xll.CalcbenchData($B6,$B$1,F$4,"Y")*$C$10</f>
        <v>0.20428571428571426</v>
      </c>
      <c r="G6" s="3">
        <f>_xll.CalcbenchData($B6,$B$1,G$4,"Y")*$C$10</f>
        <v>0.23178571428571429</v>
      </c>
      <c r="H6" s="3">
        <f>_xll.CalcbenchData($B6,$B$1,H$4,"Y")*$C$10</f>
        <v>0.33142857142857141</v>
      </c>
      <c r="I6" s="3">
        <f>_xll.CalcbenchData($B6,$B$1,I$4,"Y")*$C$10</f>
        <v>0.29821428571428571</v>
      </c>
      <c r="J6" s="3">
        <f>_xll.CalcbenchData($B6,$B$1,J$4,"Y")*$C$10</f>
        <v>0.33107142857142852</v>
      </c>
      <c r="K6" s="3">
        <f>_xll.CalcbenchData($B6,$B$1,K$4,"Y")</f>
        <v>3</v>
      </c>
      <c r="L6" s="3">
        <f>_xll.CalcbenchData($B6,$B$1,L$4,"Y")</f>
        <v>2.99</v>
      </c>
      <c r="M6" s="3">
        <f>_xll.CalcbenchData($B6,$B$1,M$4,"Y")</f>
        <v>3.31</v>
      </c>
      <c r="N6" s="4">
        <f t="shared" ref="N6:N7" si="0">(M6/C6)^(1/COUNT($D$4:$M$4))-1</f>
        <v>0.19651552667075167</v>
      </c>
    </row>
    <row r="7" spans="1:14" x14ac:dyDescent="0.3">
      <c r="B7" t="s">
        <v>3</v>
      </c>
      <c r="C7" s="3">
        <f>_xll.CalcbenchData($B7,$B$1,C$4,"Y")*$C$10</f>
        <v>0.54107142857142854</v>
      </c>
      <c r="D7" s="3">
        <f>_xll.CalcbenchData($B7,$B$1,D$4,"Y")*$C$10</f>
        <v>0.98857142857142855</v>
      </c>
      <c r="E7" s="3">
        <f>_xll.CalcbenchData($B7,$B$1,E$4,"Y")*$C$10</f>
        <v>0.22535714285714284</v>
      </c>
      <c r="F7" s="3">
        <f>_xll.CalcbenchData($B7,$B$1,F$4,"Y")*$C$10</f>
        <v>0.20285714285714285</v>
      </c>
      <c r="G7" s="3">
        <f>_xll.CalcbenchData($B7,$B$1,G$4,"Y")*$C$10</f>
        <v>0.23035714285714284</v>
      </c>
      <c r="H7" s="3">
        <f>_xll.CalcbenchData($B7,$B$1,H$4,"Y")*$C$10</f>
        <v>0.32928571428571429</v>
      </c>
      <c r="I7" s="3">
        <f>_xll.CalcbenchData($B7,$B$1,I$4,"Y")*$C$10</f>
        <v>0.29678571428571426</v>
      </c>
      <c r="J7" s="3">
        <f>_xll.CalcbenchData($B7,$B$1,J$4,"Y")*$C$10</f>
        <v>0.32892857142857146</v>
      </c>
      <c r="K7" s="3">
        <f>_xll.CalcbenchData($B7,$B$1,K$4,"Y")</f>
        <v>2.98</v>
      </c>
      <c r="L7" s="3">
        <f>_xll.CalcbenchData($B7,$B$1,L$4,"Y")</f>
        <v>2.97</v>
      </c>
      <c r="M7" s="3">
        <f>_xll.CalcbenchData($B7,$B$1,M$4,"Y")</f>
        <v>3.28</v>
      </c>
      <c r="N7" s="4">
        <f t="shared" si="0"/>
        <v>0.19746250657295605</v>
      </c>
    </row>
    <row r="8" spans="1:14" x14ac:dyDescent="0.3">
      <c r="C8" s="2"/>
    </row>
    <row r="10" spans="1:14" x14ac:dyDescent="0.3">
      <c r="A10" t="s">
        <v>6</v>
      </c>
      <c r="B10" t="str">
        <f>B1</f>
        <v>aapl</v>
      </c>
      <c r="C10" s="5">
        <f>IF(B10="aapl",1/7*1/4,IF(B10="goog",1/1.998,1))</f>
        <v>3.5714285714285712E-2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pranavghaihome</dc:creator>
  <cp:lastModifiedBy>Alex</cp:lastModifiedBy>
  <dcterms:created xsi:type="dcterms:W3CDTF">2021-07-06T13:24:20Z</dcterms:created>
  <dcterms:modified xsi:type="dcterms:W3CDTF">2021-07-06T13:54:19Z</dcterms:modified>
</cp:coreProperties>
</file>