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reaX\Dropbox\Alexs XBRL Notes\marketing sales\"/>
    </mc:Choice>
  </mc:AlternateContent>
  <bookViews>
    <workbookView xWindow="0" yWindow="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E14" i="1"/>
  <c r="D14" i="1"/>
  <c r="C14" i="1"/>
  <c r="H38" i="1"/>
  <c r="H25" i="1"/>
  <c r="H36" i="1"/>
  <c r="H9" i="1"/>
  <c r="H35" i="1"/>
  <c r="H21" i="1"/>
  <c r="H8" i="1"/>
  <c r="H33" i="1"/>
  <c r="H20" i="1"/>
  <c r="H7" i="1"/>
  <c r="H30" i="1"/>
  <c r="H19" i="1"/>
  <c r="H6" i="1"/>
  <c r="H28" i="1"/>
  <c r="H43" i="1"/>
  <c r="H27" i="1"/>
  <c r="H42" i="1"/>
  <c r="H26" i="1"/>
  <c r="H12" i="1"/>
  <c r="G8" i="1"/>
  <c r="E8" i="1"/>
  <c r="D8" i="1"/>
  <c r="C8" i="1"/>
  <c r="E27" i="1"/>
  <c r="E9" i="1"/>
  <c r="E20" i="1"/>
  <c r="E42" i="1"/>
  <c r="E21" i="1"/>
  <c r="E30" i="1"/>
  <c r="E19" i="1"/>
  <c r="E28" i="1"/>
  <c r="E43" i="1"/>
  <c r="E26" i="1"/>
  <c r="E12" i="1"/>
  <c r="E38" i="1"/>
  <c r="E25" i="1"/>
  <c r="E36" i="1"/>
  <c r="E22" i="1"/>
  <c r="E35" i="1"/>
  <c r="E7" i="1"/>
  <c r="E33" i="1"/>
  <c r="E6" i="1"/>
  <c r="G42" i="1"/>
  <c r="D43" i="1"/>
  <c r="G43" i="1"/>
  <c r="D42" i="1"/>
  <c r="C43" i="1"/>
  <c r="C42" i="1"/>
  <c r="G38" i="1"/>
  <c r="G36" i="1"/>
  <c r="G22" i="1"/>
  <c r="G9" i="1"/>
  <c r="G12" i="1"/>
  <c r="G35" i="1"/>
  <c r="G21" i="1"/>
  <c r="G7" i="1"/>
  <c r="G33" i="1"/>
  <c r="G20" i="1"/>
  <c r="G6" i="1"/>
  <c r="G30" i="1"/>
  <c r="G19" i="1"/>
  <c r="G28" i="1"/>
  <c r="G27" i="1"/>
  <c r="G26" i="1"/>
  <c r="G25" i="1"/>
  <c r="C28" i="1"/>
  <c r="D28" i="1"/>
  <c r="C22" i="1"/>
  <c r="D22" i="1"/>
  <c r="D38" i="1"/>
  <c r="C38" i="1"/>
  <c r="C36" i="1"/>
  <c r="D35" i="1"/>
  <c r="C35" i="1"/>
  <c r="D36" i="1"/>
  <c r="D33" i="1"/>
  <c r="C33" i="1"/>
  <c r="D21" i="1"/>
  <c r="D9" i="1"/>
  <c r="D20" i="1"/>
  <c r="D7" i="1"/>
  <c r="D19" i="1"/>
  <c r="D6" i="1"/>
  <c r="D30" i="1"/>
  <c r="D27" i="1"/>
  <c r="D26" i="1"/>
  <c r="D25" i="1"/>
  <c r="D12" i="1"/>
  <c r="C27" i="1"/>
  <c r="C9" i="1"/>
  <c r="C12" i="1"/>
  <c r="C30" i="1"/>
  <c r="C26" i="1"/>
  <c r="C25" i="1"/>
  <c r="C21" i="1"/>
  <c r="C20" i="1"/>
  <c r="C19" i="1"/>
  <c r="C6" i="1"/>
  <c r="C7" i="1"/>
  <c r="H22" i="1"/>
  <c r="C10" i="1" l="1"/>
  <c r="D10" i="1"/>
  <c r="D13" i="1" s="1"/>
  <c r="E10" i="1"/>
  <c r="G10" i="1"/>
  <c r="H10" i="1"/>
  <c r="H13" i="1" s="1"/>
  <c r="E13" i="1"/>
  <c r="G13" i="1"/>
  <c r="C13" i="1"/>
</calcChain>
</file>

<file path=xl/sharedStrings.xml><?xml version="1.0" encoding="utf-8"?>
<sst xmlns="http://schemas.openxmlformats.org/spreadsheetml/2006/main" count="76" uniqueCount="66">
  <si>
    <t>Total Tax Provision</t>
  </si>
  <si>
    <t>IncomeTaxes</t>
  </si>
  <si>
    <t>GOOG</t>
  </si>
  <si>
    <t>Y</t>
  </si>
  <si>
    <t xml:space="preserve">EBIT Domestic </t>
  </si>
  <si>
    <t>EBIT Foreign</t>
  </si>
  <si>
    <t>EBITDomestic</t>
  </si>
  <si>
    <t>EBITForeign</t>
  </si>
  <si>
    <t>Current</t>
  </si>
  <si>
    <t>Deferred</t>
  </si>
  <si>
    <t>Current Total</t>
  </si>
  <si>
    <t>Federal</t>
  </si>
  <si>
    <t>Foreign</t>
  </si>
  <si>
    <t>Local</t>
  </si>
  <si>
    <t>Deferred Total</t>
  </si>
  <si>
    <t>CurrentIncomeTaxExpense</t>
  </si>
  <si>
    <t>CurrentFederalTaxExpense</t>
  </si>
  <si>
    <t>CurrentForeignTaxExpense</t>
  </si>
  <si>
    <t>CurrentStateAndLocalTaxExpense</t>
  </si>
  <si>
    <t>DeferredIncomeTaxExpense</t>
  </si>
  <si>
    <t>Taxes paid in period (if reported)</t>
  </si>
  <si>
    <t>IncomeTaxesPaid</t>
  </si>
  <si>
    <t>DeferredFederalIncomeTaxExpense</t>
  </si>
  <si>
    <t>DeferredForeignIncomeTaxExpense</t>
  </si>
  <si>
    <t>DeferredLocalIncomeTaxExpense</t>
  </si>
  <si>
    <t>Income From Equity Method Investments</t>
  </si>
  <si>
    <t>Taxable Earnings</t>
  </si>
  <si>
    <t>Effective Tax Rate, Calculated</t>
  </si>
  <si>
    <t>Effective Tax Rate, if Reported</t>
  </si>
  <si>
    <t>*Negative when it is a BENEFIT instead of an expense</t>
  </si>
  <si>
    <t>Deferred Tax Assets &amp; Liabilites, Net</t>
  </si>
  <si>
    <t>Deferred Tax Liabilites</t>
  </si>
  <si>
    <t>Deferred Tax Assets, Net of Valuation Allowance</t>
  </si>
  <si>
    <t>Deferred Tax Assets Valuation Allowance</t>
  </si>
  <si>
    <t>Deferred Tax Assets &amp; Liabilites Detail</t>
  </si>
  <si>
    <t>DeferredTaxAssetsLiabilitiesNet</t>
  </si>
  <si>
    <t>DeferredTaxAssetsNet</t>
  </si>
  <si>
    <t>DeferredTaxAssetsValuationAllowance</t>
  </si>
  <si>
    <t>DeferredTaxLiabilities</t>
  </si>
  <si>
    <t>Calcbench metric</t>
  </si>
  <si>
    <t>Details of Tax Provision</t>
  </si>
  <si>
    <t>Unremitted Foreign Earnings Detail</t>
  </si>
  <si>
    <t>YHOO</t>
  </si>
  <si>
    <t>Unremitted Foreign Earnings</t>
  </si>
  <si>
    <t>Potential Tax Liability IF these earnings are repatriated (if reported)</t>
  </si>
  <si>
    <t>UnremittedForeignEarnings</t>
  </si>
  <si>
    <t>UnremittedForeignEarningsPotentialTaxLiability</t>
  </si>
  <si>
    <t>AAPL</t>
  </si>
  <si>
    <t>EBIT</t>
  </si>
  <si>
    <t>EffectiveIncomeTaxRateContinuingOperations</t>
  </si>
  <si>
    <t>To go to the source SEC filing for any data point, right click on it and click "Filing as SEC.gov"</t>
  </si>
  <si>
    <t>To trace any data point, right click on it and click "Trace This Data Point"</t>
  </si>
  <si>
    <t>Change any of the values in yellow to your needs. In addition you can copy and paste entire colums to add more companies or time periods.</t>
  </si>
  <si>
    <t>To explore available data points and add more metrics, go to the ADD-INS tab, and click "Search Metrics and Create Formulas"</t>
  </si>
  <si>
    <t>You will need an active Calcbench trial or account to use this sheet. Set your credentials in the ADD-INS tab.</t>
  </si>
  <si>
    <t>Get Started:</t>
  </si>
  <si>
    <t>* Total Taxable Earnings include EBIT (earnings before interest and tax) and income from equity method investments</t>
  </si>
  <si>
    <t>* The Reported Tax Provision for the Income Statement</t>
  </si>
  <si>
    <t>* Provision / Taxable Earnings</t>
  </si>
  <si>
    <t>* Current + Deferred = Total Tax Provision as reported in Income Statement</t>
  </si>
  <si>
    <t>*Portion of the provision the company plans to pay this tax cycle</t>
  </si>
  <si>
    <t>*Actual taxes paid during this fiscal period</t>
  </si>
  <si>
    <t>*Portion of the provision the company does not need to pay this tax cycle</t>
  </si>
  <si>
    <t>*Assets that can be applied against future income taxes</t>
  </si>
  <si>
    <t>* liabilites that may increase future future tax provisions</t>
  </si>
  <si>
    <t>* Cumulative earnings that the company considers permanently reinvested in foreign subsidiaries, and therefore will not be taxed in the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</si>
</sst>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6" fontId="0" fillId="0" borderId="0" xfId="0" applyNumberForma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2" borderId="0" xfId="0" applyFill="1"/>
    <xf numFmtId="0" fontId="0" fillId="2" borderId="0" xfId="0" applyFill="1" applyAlignment="1">
      <alignment horizontal="left" indent="1"/>
    </xf>
    <xf numFmtId="6" fontId="0" fillId="2" borderId="0" xfId="0" applyNumberFormat="1" applyFill="1"/>
    <xf numFmtId="0" fontId="3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2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6" fontId="0" fillId="0" borderId="1" xfId="0" applyNumberFormat="1" applyBorder="1"/>
    <xf numFmtId="6" fontId="0" fillId="2" borderId="0" xfId="0" applyNumberFormat="1" applyFill="1" applyAlignment="1">
      <alignment horizontal="left" indent="3"/>
    </xf>
    <xf numFmtId="0" fontId="0" fillId="2" borderId="0" xfId="0" applyFill="1" applyAlignment="1">
      <alignment horizontal="left" indent="3"/>
    </xf>
    <xf numFmtId="0" fontId="5" fillId="0" borderId="0" xfId="0" applyFont="1"/>
    <xf numFmtId="0" fontId="5" fillId="0" borderId="1" xfId="0" applyFont="1" applyBorder="1"/>
    <xf numFmtId="0" fontId="5" fillId="2" borderId="0" xfId="0" applyFont="1" applyFill="1"/>
    <xf numFmtId="0" fontId="6" fillId="2" borderId="0" xfId="0" applyFont="1" applyFill="1"/>
    <xf numFmtId="0" fontId="0" fillId="2" borderId="1" xfId="0" applyFill="1" applyBorder="1" applyAlignment="1">
      <alignment horizontal="left" indent="3"/>
    </xf>
    <xf numFmtId="0" fontId="5" fillId="2" borderId="1" xfId="0" applyFont="1" applyFill="1" applyBorder="1"/>
    <xf numFmtId="6" fontId="0" fillId="2" borderId="1" xfId="0" applyNumberFormat="1" applyFill="1" applyBorder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left" indent="1"/>
    </xf>
    <xf numFmtId="0" fontId="4" fillId="0" borderId="0" xfId="0" applyFont="1" applyAlignment="1">
      <alignment horizontal="left" indent="2"/>
    </xf>
    <xf numFmtId="10" fontId="0" fillId="0" borderId="0" xfId="0" applyNumberFormat="1"/>
    <xf numFmtId="164" fontId="0" fillId="0" borderId="0" xfId="1" applyNumberFormat="1" applyFont="1"/>
    <xf numFmtId="0" fontId="2" fillId="4" borderId="0" xfId="0" applyFont="1" applyFill="1"/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left" indent="2"/>
    </xf>
    <xf numFmtId="0" fontId="7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76200</xdr:rowOff>
    </xdr:from>
    <xdr:to>
      <xdr:col>0</xdr:col>
      <xdr:colOff>771526</xdr:colOff>
      <xdr:row>4</xdr:row>
      <xdr:rowOff>1073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76200"/>
          <a:ext cx="609600" cy="68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7" workbookViewId="0">
      <selection activeCell="J24" sqref="J24"/>
    </sheetView>
  </sheetViews>
  <sheetFormatPr defaultRowHeight="15" x14ac:dyDescent="0.25"/>
  <cols>
    <col min="1" max="1" width="44.7109375" customWidth="1"/>
    <col min="2" max="2" width="10.140625" customWidth="1"/>
    <col min="3" max="4" width="15.5703125" bestFit="1" customWidth="1"/>
    <col min="5" max="5" width="15.5703125" customWidth="1"/>
    <col min="6" max="6" width="3.7109375" customWidth="1"/>
    <col min="7" max="7" width="17.7109375" customWidth="1"/>
    <col min="8" max="8" width="17.28515625" customWidth="1"/>
    <col min="10" max="10" width="124.85546875" customWidth="1"/>
  </cols>
  <sheetData>
    <row r="1" spans="1:10" x14ac:dyDescent="0.25">
      <c r="C1" s="13" t="s">
        <v>2</v>
      </c>
      <c r="D1" s="13" t="s">
        <v>2</v>
      </c>
      <c r="E1" s="13" t="s">
        <v>2</v>
      </c>
      <c r="F1" s="13"/>
      <c r="G1" s="13" t="s">
        <v>42</v>
      </c>
      <c r="H1" s="13" t="s">
        <v>47</v>
      </c>
    </row>
    <row r="2" spans="1:10" x14ac:dyDescent="0.25">
      <c r="C2" s="13" t="s">
        <v>3</v>
      </c>
      <c r="D2" s="13" t="s">
        <v>3</v>
      </c>
      <c r="E2" s="13" t="s">
        <v>3</v>
      </c>
      <c r="F2" s="13"/>
      <c r="G2" s="13" t="s">
        <v>3</v>
      </c>
      <c r="H2" s="13" t="s">
        <v>3</v>
      </c>
      <c r="J2" s="29" t="s">
        <v>55</v>
      </c>
    </row>
    <row r="3" spans="1:10" x14ac:dyDescent="0.25">
      <c r="C3" s="13">
        <v>2013</v>
      </c>
      <c r="D3" s="13">
        <v>2012</v>
      </c>
      <c r="E3" s="13">
        <v>2012</v>
      </c>
      <c r="F3" s="13"/>
      <c r="G3" s="13">
        <v>2013</v>
      </c>
      <c r="H3" s="13">
        <v>2013</v>
      </c>
      <c r="J3" s="30" t="s">
        <v>54</v>
      </c>
    </row>
    <row r="4" spans="1:10" x14ac:dyDescent="0.25">
      <c r="B4" s="2"/>
      <c r="C4" s="3"/>
      <c r="D4" s="3"/>
      <c r="E4" s="3"/>
      <c r="F4" s="3"/>
      <c r="G4" s="3"/>
      <c r="H4" s="3"/>
      <c r="J4" s="30" t="s">
        <v>52</v>
      </c>
    </row>
    <row r="5" spans="1:10" ht="15" customHeight="1" x14ac:dyDescent="0.25">
      <c r="B5" s="32" t="s">
        <v>39</v>
      </c>
      <c r="C5" s="1"/>
      <c r="D5" s="1"/>
      <c r="E5" s="1"/>
      <c r="F5" s="1"/>
      <c r="G5" s="1"/>
      <c r="H5" s="1"/>
      <c r="J5" s="30" t="s">
        <v>53</v>
      </c>
    </row>
    <row r="6" spans="1:10" x14ac:dyDescent="0.25">
      <c r="A6" t="s">
        <v>4</v>
      </c>
      <c r="B6" s="17" t="s">
        <v>6</v>
      </c>
      <c r="C6" s="1">
        <f>_xll.CalcbenchData($B6,C$1, C$3, C$2)</f>
        <v>5828000000</v>
      </c>
      <c r="D6" s="1">
        <f>_xll.CalcbenchData($B6,D$1, D$3, D$2)</f>
        <v>5311000000</v>
      </c>
      <c r="E6" s="1">
        <f>_xll.CalcbenchData($B6,E$1, E$3, E$2)</f>
        <v>5311000000</v>
      </c>
      <c r="F6" s="1"/>
      <c r="G6" s="1">
        <f>_xll.CalcbenchData($B6,G$1, G$3, G$2)</f>
        <v>538824000</v>
      </c>
      <c r="H6" s="1" t="e">
        <f>_xll.CalcbenchData($B6,H$1, H$3, H$2)</f>
        <v>#N/A</v>
      </c>
      <c r="J6" s="31" t="s">
        <v>51</v>
      </c>
    </row>
    <row r="7" spans="1:10" x14ac:dyDescent="0.25">
      <c r="A7" t="s">
        <v>5</v>
      </c>
      <c r="B7" s="17" t="s">
        <v>7</v>
      </c>
      <c r="C7" s="1">
        <f>_xll.CalcbenchData($B7,C$1, C$3, C$2)</f>
        <v>8668000000</v>
      </c>
      <c r="D7" s="1">
        <f>_xll.CalcbenchData($B7,D$1, D$3, D$2)</f>
        <v>8075000000</v>
      </c>
      <c r="E7" s="1">
        <f>_xll.CalcbenchData($B7,E$1, E$3, E$2)</f>
        <v>8075000000</v>
      </c>
      <c r="F7" s="1"/>
      <c r="G7" s="1">
        <f>_xll.CalcbenchData($B7,G$1, G$3, G$2)</f>
        <v>94459000</v>
      </c>
      <c r="H7" s="1">
        <f>_xll.CalcbenchData($B7,H$1, H$3, H$2)</f>
        <v>30500000000</v>
      </c>
      <c r="J7" s="31" t="s">
        <v>50</v>
      </c>
    </row>
    <row r="8" spans="1:10" x14ac:dyDescent="0.25">
      <c r="A8" s="5" t="s">
        <v>48</v>
      </c>
      <c r="B8" s="17" t="s">
        <v>48</v>
      </c>
      <c r="C8" s="1">
        <f>_xll.CalcbenchData($B8,C$1, C$3, C$2)</f>
        <v>14496000000</v>
      </c>
      <c r="D8" s="1">
        <f>_xll.CalcbenchData($B8,D$1, D$3, D$2)</f>
        <v>13386000000</v>
      </c>
      <c r="E8" s="1">
        <f>_xll.CalcbenchData($B8,E$1, E$3, E$2)</f>
        <v>13386000000</v>
      </c>
      <c r="F8" s="1"/>
      <c r="G8" s="1">
        <f>_xll.CalcbenchData($B8,G$1, G$3, G$2)</f>
        <v>633283000</v>
      </c>
      <c r="H8" s="1">
        <f>_xll.CalcbenchData($B8,H$1, H$3, H$2)</f>
        <v>50155000000</v>
      </c>
    </row>
    <row r="9" spans="1:10" x14ac:dyDescent="0.25">
      <c r="A9" s="25" t="s">
        <v>25</v>
      </c>
      <c r="B9" s="18"/>
      <c r="C9" s="14">
        <f>IFERROR(_xll.CalcbenchData("IncomeFromEquityMethodInvestments", "GOOG", 2013, "Y"),0)</f>
        <v>0</v>
      </c>
      <c r="D9" s="14">
        <f>IFERROR(_xll.CalcbenchData("IncomeFromEquityMethodInvestments", "GOOG", 2013, "Y"),0)</f>
        <v>0</v>
      </c>
      <c r="E9" s="14">
        <f>IFERROR(_xll.CalcbenchData("IncomeFromEquityMethodInvestments", "GOOG", 2013, "Y"),0)</f>
        <v>0</v>
      </c>
      <c r="F9" s="14"/>
      <c r="G9" s="14">
        <f>IFERROR(_xll.CalcbenchData("IncomeFromEquityMethodInvestments", "GOOG", 2013, "Y"),0)</f>
        <v>0</v>
      </c>
      <c r="H9" s="14">
        <f>IFERROR(_xll.CalcbenchData("IncomeFromEquityMethodInvestments", "GOOG", 2013, "Y"),0)</f>
        <v>0</v>
      </c>
    </row>
    <row r="10" spans="1:10" x14ac:dyDescent="0.25">
      <c r="A10" s="26" t="s">
        <v>26</v>
      </c>
      <c r="B10" s="17"/>
      <c r="C10" s="1">
        <f>C8+C9</f>
        <v>14496000000</v>
      </c>
      <c r="D10" s="1">
        <f>D8+D9</f>
        <v>13386000000</v>
      </c>
      <c r="E10" s="1">
        <f>E8+E9</f>
        <v>13386000000</v>
      </c>
      <c r="F10" s="1"/>
      <c r="G10" s="1">
        <f>G8+G9</f>
        <v>633283000</v>
      </c>
      <c r="H10" s="1">
        <f>H8+H9</f>
        <v>50155000000</v>
      </c>
      <c r="J10" t="s">
        <v>56</v>
      </c>
    </row>
    <row r="11" spans="1:10" x14ac:dyDescent="0.25">
      <c r="B11" s="17"/>
      <c r="C11" s="1"/>
      <c r="D11" s="1"/>
      <c r="E11" s="1"/>
      <c r="F11" s="1"/>
      <c r="G11" s="1"/>
      <c r="H11" s="1"/>
    </row>
    <row r="12" spans="1:10" x14ac:dyDescent="0.25">
      <c r="A12" s="3" t="s">
        <v>0</v>
      </c>
      <c r="B12" s="17" t="s">
        <v>1</v>
      </c>
      <c r="C12" s="1">
        <f>_xll.CalcbenchData($B12,C$1, C$3, C$2)</f>
        <v>2282000000</v>
      </c>
      <c r="D12" s="1">
        <f>_xll.CalcbenchData($B12,D$1, D$3, D$2)</f>
        <v>2598000000</v>
      </c>
      <c r="E12" s="1">
        <f>_xll.CalcbenchData($B12,E$1, E$3, E$2)</f>
        <v>2598000000</v>
      </c>
      <c r="F12" s="1"/>
      <c r="G12" s="1">
        <f>_xll.CalcbenchData($B12,G$1, G$3, G$2)</f>
        <v>153392000</v>
      </c>
      <c r="H12" s="1">
        <f>_xll.CalcbenchData($B12,H$1, H$3, H$2)</f>
        <v>13118000000</v>
      </c>
      <c r="J12" t="s">
        <v>57</v>
      </c>
    </row>
    <row r="13" spans="1:10" x14ac:dyDescent="0.25">
      <c r="A13" s="4" t="s">
        <v>27</v>
      </c>
      <c r="B13" s="17"/>
      <c r="C13" s="28">
        <f>C12/C10</f>
        <v>0.15742273730684328</v>
      </c>
      <c r="D13" s="28">
        <f>D12/D10</f>
        <v>0.19408337068579112</v>
      </c>
      <c r="E13" s="28">
        <f>E12/E10</f>
        <v>0.19408337068579112</v>
      </c>
      <c r="F13" s="28"/>
      <c r="G13" s="28">
        <f>G12/G10</f>
        <v>0.24221714462570446</v>
      </c>
      <c r="H13" s="28">
        <f>H12/H10</f>
        <v>0.26154919748778788</v>
      </c>
      <c r="J13" t="s">
        <v>58</v>
      </c>
    </row>
    <row r="14" spans="1:10" x14ac:dyDescent="0.25">
      <c r="A14" s="4" t="s">
        <v>28</v>
      </c>
      <c r="B14" s="17" t="s">
        <v>49</v>
      </c>
      <c r="C14" s="1" t="str">
        <f>IFERROR(_xll.CalcbenchData($B14,C$1, C$3, C$2),"")</f>
        <v/>
      </c>
      <c r="D14" s="1" t="str">
        <f>IFERROR(_xll.CalcbenchData($B14,D$1, D$3, D$2),"")</f>
        <v/>
      </c>
      <c r="E14" s="1" t="str">
        <f>IFERROR(_xll.CalcbenchData($B14,E$1, E$3, E$2),"")</f>
        <v/>
      </c>
      <c r="G14" s="1" t="str">
        <f>IFERROR(_xll.CalcbenchData($B14,G$1, G$3, G$2),"")</f>
        <v/>
      </c>
      <c r="H14" s="27">
        <f>IFERROR(_xll.CalcbenchData($B14,H$1, H$3, H$2),"")</f>
        <v>0.26200000000000001</v>
      </c>
    </row>
    <row r="15" spans="1:10" x14ac:dyDescent="0.25">
      <c r="B15" s="17"/>
    </row>
    <row r="16" spans="1:10" x14ac:dyDescent="0.25">
      <c r="B16" s="17"/>
    </row>
    <row r="17" spans="1:10" x14ac:dyDescent="0.25">
      <c r="A17" s="11" t="s">
        <v>40</v>
      </c>
      <c r="B17" s="19"/>
      <c r="C17" s="6"/>
      <c r="D17" s="6"/>
      <c r="E17" s="6"/>
      <c r="F17" s="6"/>
      <c r="G17" s="6"/>
      <c r="H17" s="6"/>
      <c r="J17" t="s">
        <v>59</v>
      </c>
    </row>
    <row r="18" spans="1:10" x14ac:dyDescent="0.25">
      <c r="A18" s="9" t="s">
        <v>8</v>
      </c>
      <c r="B18" s="19"/>
      <c r="C18" s="6"/>
      <c r="D18" s="6"/>
      <c r="E18" s="6"/>
      <c r="F18" s="6"/>
      <c r="G18" s="6"/>
      <c r="H18" s="6"/>
    </row>
    <row r="19" spans="1:10" x14ac:dyDescent="0.25">
      <c r="A19" s="15" t="s">
        <v>11</v>
      </c>
      <c r="B19" s="19" t="s">
        <v>16</v>
      </c>
      <c r="C19" s="8">
        <f>_xll.CalcbenchData($B19,C$1, C$3, C$2)</f>
        <v>1853000000</v>
      </c>
      <c r="D19" s="8">
        <f>_xll.CalcbenchData($B19,D$1, D$3, D$2)</f>
        <v>2342000000</v>
      </c>
      <c r="E19" s="8">
        <f>_xll.CalcbenchData($B19,E$1, E$3, E$2)</f>
        <v>2342000000</v>
      </c>
      <c r="F19" s="8"/>
      <c r="G19" s="8">
        <f>_xll.CalcbenchData($B19,G$1, G$3, G$2)</f>
        <v>138032000</v>
      </c>
      <c r="H19" s="8">
        <f>_xll.CalcbenchData($B19,H$1, H$3, H$2)</f>
        <v>9334000000</v>
      </c>
    </row>
    <row r="20" spans="1:10" x14ac:dyDescent="0.25">
      <c r="A20" s="16" t="s">
        <v>12</v>
      </c>
      <c r="B20" s="19" t="s">
        <v>17</v>
      </c>
      <c r="C20" s="8">
        <f>_xll.CalcbenchData($B20,C$1, C$3, C$2)</f>
        <v>771000000</v>
      </c>
      <c r="D20" s="8">
        <f>_xll.CalcbenchData($B20,D$1, D$3, D$2)</f>
        <v>358000000</v>
      </c>
      <c r="E20" s="8">
        <f>_xll.CalcbenchData($B20,E$1, E$3, E$2)</f>
        <v>358000000</v>
      </c>
      <c r="F20" s="8"/>
      <c r="G20" s="8">
        <f>_xll.CalcbenchData($B20,G$1, G$3, G$2)</f>
        <v>49790000</v>
      </c>
      <c r="H20" s="8">
        <f>_xll.CalcbenchData($B20,H$1, H$3, H$2)</f>
        <v>1559000000</v>
      </c>
    </row>
    <row r="21" spans="1:10" x14ac:dyDescent="0.25">
      <c r="A21" s="21" t="s">
        <v>13</v>
      </c>
      <c r="B21" s="22" t="s">
        <v>18</v>
      </c>
      <c r="C21" s="23">
        <f>_xll.CalcbenchData($B21,C$1, C$3, C$2)</f>
        <v>111000000</v>
      </c>
      <c r="D21" s="23">
        <f>_xll.CalcbenchData($B21,D$1, D$3, D$2)</f>
        <v>171000000</v>
      </c>
      <c r="E21" s="23">
        <f>_xll.CalcbenchData($B21,E$1, E$3, E$2)</f>
        <v>171000000</v>
      </c>
      <c r="F21" s="23"/>
      <c r="G21" s="23">
        <f>_xll.CalcbenchData($B21,G$1, G$3, G$2)</f>
        <v>49872000</v>
      </c>
      <c r="H21" s="23">
        <f>_xll.CalcbenchData($B21,H$1, H$3, H$2)</f>
        <v>1084000000</v>
      </c>
    </row>
    <row r="22" spans="1:10" x14ac:dyDescent="0.25">
      <c r="A22" s="10" t="s">
        <v>10</v>
      </c>
      <c r="B22" s="19" t="s">
        <v>15</v>
      </c>
      <c r="C22" s="8">
        <f>_xll.CalcbenchData($B22,C$1, C$3, C$2)</f>
        <v>2735000000</v>
      </c>
      <c r="D22" s="8">
        <f>_xll.CalcbenchData($B22,D$1, D$3, D$2)</f>
        <v>2871000000</v>
      </c>
      <c r="E22" s="8">
        <f>_xll.CalcbenchData($B22,E$1, E$3, E$2)</f>
        <v>2871000000</v>
      </c>
      <c r="F22" s="8"/>
      <c r="G22" s="8">
        <f>_xll.CalcbenchData($B22,G$1, G$3, G$2)</f>
        <v>237694000</v>
      </c>
      <c r="H22" s="8">
        <f>_xll.CalcbenchData($B22,H$1, H$3, H$2)</f>
        <v>11977000000</v>
      </c>
      <c r="J22" t="s">
        <v>60</v>
      </c>
    </row>
    <row r="23" spans="1:10" x14ac:dyDescent="0.25">
      <c r="A23" s="6"/>
      <c r="B23" s="19"/>
      <c r="C23" s="6"/>
      <c r="D23" s="6"/>
      <c r="E23" s="6"/>
      <c r="F23" s="6"/>
      <c r="G23" s="6"/>
      <c r="H23" s="6"/>
    </row>
    <row r="24" spans="1:10" x14ac:dyDescent="0.25">
      <c r="A24" s="9" t="s">
        <v>9</v>
      </c>
      <c r="B24" s="20" t="s">
        <v>29</v>
      </c>
      <c r="C24" s="6"/>
      <c r="D24" s="6"/>
      <c r="E24" s="6"/>
      <c r="F24" s="6"/>
      <c r="G24" s="6"/>
      <c r="H24" s="6"/>
    </row>
    <row r="25" spans="1:10" x14ac:dyDescent="0.25">
      <c r="A25" s="15" t="s">
        <v>11</v>
      </c>
      <c r="B25" s="19" t="s">
        <v>22</v>
      </c>
      <c r="C25" s="8">
        <f>_xll.CalcbenchData($B25,C$1, C$3, C$2)</f>
        <v>-439000000</v>
      </c>
      <c r="D25" s="8">
        <f>_xll.CalcbenchData($B25,D$1, D$3, D$2)</f>
        <v>-328000000</v>
      </c>
      <c r="E25" s="8">
        <f>_xll.CalcbenchData($B25,E$1, E$3, E$2)</f>
        <v>-328000000</v>
      </c>
      <c r="F25" s="8"/>
      <c r="G25" s="8">
        <f>_xll.CalcbenchData($B25,G$1, G$3, G$2)</f>
        <v>-63166000</v>
      </c>
      <c r="H25" s="8">
        <f>_xll.CalcbenchData($B25,H$1, H$3, H$2)</f>
        <v>1878000000</v>
      </c>
    </row>
    <row r="26" spans="1:10" x14ac:dyDescent="0.25">
      <c r="A26" s="16" t="s">
        <v>12</v>
      </c>
      <c r="B26" s="19" t="s">
        <v>23</v>
      </c>
      <c r="C26" s="8">
        <f>_xll.CalcbenchData($B26,C$1, C$3, C$2)</f>
        <v>-28000000</v>
      </c>
      <c r="D26" s="8">
        <f>_xll.CalcbenchData($B26,D$1, D$3, D$2)</f>
        <v>74000000</v>
      </c>
      <c r="E26" s="8">
        <f>_xll.CalcbenchData($B26,E$1, E$3, E$2)</f>
        <v>74000000</v>
      </c>
      <c r="F26" s="8"/>
      <c r="G26" s="8">
        <f>_xll.CalcbenchData($B26,G$1, G$3, G$2)</f>
        <v>1362000</v>
      </c>
      <c r="H26" s="8">
        <f>_xll.CalcbenchData($B26,H$1, H$3, H$2)</f>
        <v>-426000000</v>
      </c>
    </row>
    <row r="27" spans="1:10" x14ac:dyDescent="0.25">
      <c r="A27" s="21" t="s">
        <v>13</v>
      </c>
      <c r="B27" s="22" t="s">
        <v>24</v>
      </c>
      <c r="C27" s="23">
        <f>_xll.CalcbenchData($B27,C$1, C$3, C$2)</f>
        <v>14000000</v>
      </c>
      <c r="D27" s="23">
        <f>_xll.CalcbenchData($B27,D$1, D$3, D$2)</f>
        <v>-19000000</v>
      </c>
      <c r="E27" s="23">
        <f>_xll.CalcbenchData($B27,E$1, E$3, E$2)</f>
        <v>-19000000</v>
      </c>
      <c r="F27" s="23"/>
      <c r="G27" s="23">
        <f>_xll.CalcbenchData($B27,G$1, G$3, G$2)</f>
        <v>-22498000</v>
      </c>
      <c r="H27" s="23">
        <f>_xll.CalcbenchData($B27,H$1, H$3, H$2)</f>
        <v>-311000000</v>
      </c>
    </row>
    <row r="28" spans="1:10" x14ac:dyDescent="0.25">
      <c r="A28" s="10" t="s">
        <v>14</v>
      </c>
      <c r="B28" s="19" t="s">
        <v>19</v>
      </c>
      <c r="C28" s="8">
        <f>_xll.CalcbenchData($B28,C$1, C$3, C$2)</f>
        <v>-437000000</v>
      </c>
      <c r="D28" s="8">
        <f>_xll.CalcbenchData($B28,D$1, D$3, D$2)</f>
        <v>-266000000</v>
      </c>
      <c r="E28" s="8">
        <f>_xll.CalcbenchData($B28,E$1, E$3, E$2)</f>
        <v>-266000000</v>
      </c>
      <c r="F28" s="8"/>
      <c r="G28" s="8">
        <f>_xll.CalcbenchData($B28,G$1, G$3, G$2)</f>
        <v>-84302000</v>
      </c>
      <c r="H28" s="8">
        <f>_xll.CalcbenchData($B28,H$1, H$3, H$2)</f>
        <v>1141000000</v>
      </c>
      <c r="J28" t="s">
        <v>62</v>
      </c>
    </row>
    <row r="29" spans="1:10" x14ac:dyDescent="0.25">
      <c r="B29" s="17"/>
    </row>
    <row r="30" spans="1:10" x14ac:dyDescent="0.25">
      <c r="A30" t="s">
        <v>20</v>
      </c>
      <c r="B30" s="17" t="s">
        <v>21</v>
      </c>
      <c r="C30" s="1">
        <f>_xll.CalcbenchData($B30,C$1, C$3, C$2)</f>
        <v>1932000000</v>
      </c>
      <c r="D30" s="1">
        <f>_xll.CalcbenchData($B30,D$1, D$3, D$2)</f>
        <v>2034000000</v>
      </c>
      <c r="E30" s="1">
        <f>_xll.CalcbenchData($B30,E$1, E$3, E$2)</f>
        <v>2034000000</v>
      </c>
      <c r="F30" s="1"/>
      <c r="G30" s="1">
        <f>_xll.CalcbenchData($B30,G$1, G$3, G$2)</f>
        <v>208000000</v>
      </c>
      <c r="H30" s="1">
        <f>_xll.CalcbenchData($B30,H$1, H$3, H$2)</f>
        <v>9128000000</v>
      </c>
      <c r="J30" t="s">
        <v>61</v>
      </c>
    </row>
    <row r="31" spans="1:10" x14ac:dyDescent="0.25">
      <c r="B31" s="17"/>
      <c r="C31" s="1"/>
      <c r="D31" s="1"/>
      <c r="E31" s="1"/>
      <c r="F31" s="1"/>
      <c r="G31" s="1"/>
      <c r="H31" s="1"/>
    </row>
    <row r="32" spans="1:10" x14ac:dyDescent="0.25">
      <c r="A32" s="12" t="s">
        <v>34</v>
      </c>
      <c r="B32" s="19"/>
      <c r="C32" s="6"/>
      <c r="D32" s="6"/>
      <c r="E32" s="6"/>
      <c r="F32" s="6"/>
      <c r="G32" s="6"/>
      <c r="H32" s="6"/>
    </row>
    <row r="33" spans="1:10" x14ac:dyDescent="0.25">
      <c r="A33" s="7" t="s">
        <v>30</v>
      </c>
      <c r="B33" s="19" t="s">
        <v>35</v>
      </c>
      <c r="C33" s="8">
        <f>_xll.CalcbenchData($B33,C$1, C$3, C$2)</f>
        <v>-357000000</v>
      </c>
      <c r="D33" s="8">
        <f>_xll.CalcbenchData($B33,D$1, D$3, D$2)</f>
        <v>-728000000</v>
      </c>
      <c r="E33" s="8">
        <f>_xll.CalcbenchData($B33,E$1, E$3, E$2)</f>
        <v>-728000000</v>
      </c>
      <c r="F33" s="8"/>
      <c r="G33" s="8">
        <f>_xll.CalcbenchData($B33,G$1, G$3, G$2)</f>
        <v>69227000</v>
      </c>
      <c r="H33" s="8">
        <f>_xll.CalcbenchData($B33,H$1, H$3, H$2)</f>
        <v>-12282000000</v>
      </c>
    </row>
    <row r="34" spans="1:10" x14ac:dyDescent="0.25">
      <c r="A34" s="7"/>
      <c r="B34" s="19"/>
      <c r="C34" s="8"/>
      <c r="D34" s="8"/>
      <c r="E34" s="8"/>
      <c r="F34" s="8"/>
      <c r="G34" s="8"/>
      <c r="H34" s="8"/>
    </row>
    <row r="35" spans="1:10" x14ac:dyDescent="0.25">
      <c r="A35" s="7" t="s">
        <v>32</v>
      </c>
      <c r="B35" s="19" t="s">
        <v>36</v>
      </c>
      <c r="C35" s="8">
        <f>_xll.CalcbenchData($B35,C$1, C$3, C$2)</f>
        <v>2067000000</v>
      </c>
      <c r="D35" s="8">
        <f>_xll.CalcbenchData($B35,D$1, D$3, D$2)</f>
        <v>1885000000</v>
      </c>
      <c r="E35" s="8">
        <f>_xll.CalcbenchData($B35,E$1, E$3, E$2)</f>
        <v>1885000000</v>
      </c>
      <c r="F35" s="8"/>
      <c r="G35" s="8">
        <f>_xll.CalcbenchData($B35,G$1, G$3, G$2)</f>
        <v>642906000</v>
      </c>
      <c r="H35" s="8">
        <f>_xll.CalcbenchData($B35,H$1, H$3, H$2)</f>
        <v>5874000000</v>
      </c>
      <c r="J35" t="s">
        <v>63</v>
      </c>
    </row>
    <row r="36" spans="1:10" x14ac:dyDescent="0.25">
      <c r="A36" s="7" t="s">
        <v>33</v>
      </c>
      <c r="B36" s="19" t="s">
        <v>37</v>
      </c>
      <c r="C36" s="8">
        <f>_xll.CalcbenchData($B36,C$1, C$3, C$2)</f>
        <v>1899000000</v>
      </c>
      <c r="D36" s="8">
        <f>_xll.CalcbenchData($B36,D$1, D$3, D$2)</f>
        <v>2629000000</v>
      </c>
      <c r="E36" s="8">
        <f>_xll.CalcbenchData($B36,E$1, E$3, E$2)</f>
        <v>2629000000</v>
      </c>
      <c r="F36" s="8"/>
      <c r="G36" s="8">
        <f>_xll.CalcbenchData($B36,G$1, G$3, G$2)</f>
        <v>36690000</v>
      </c>
      <c r="H36" s="8">
        <f>_xll.CalcbenchData($B36,H$1, H$3, H$2)</f>
        <v>0</v>
      </c>
    </row>
    <row r="37" spans="1:10" x14ac:dyDescent="0.25">
      <c r="A37" s="7"/>
      <c r="B37" s="19"/>
      <c r="C37" s="8"/>
      <c r="D37" s="8"/>
      <c r="E37" s="8"/>
      <c r="F37" s="8"/>
      <c r="G37" s="8"/>
      <c r="H37" s="8"/>
    </row>
    <row r="38" spans="1:10" x14ac:dyDescent="0.25">
      <c r="A38" s="7" t="s">
        <v>31</v>
      </c>
      <c r="B38" s="19" t="s">
        <v>38</v>
      </c>
      <c r="C38" s="8">
        <f>_xll.CalcbenchData($B38,C$1, C$3, C$2)</f>
        <v>2424000000</v>
      </c>
      <c r="D38" s="8">
        <f>_xll.CalcbenchData($B38,D$1, D$3, D$2)</f>
        <v>2613000000</v>
      </c>
      <c r="E38" s="8">
        <f>_xll.CalcbenchData($B38,E$1, E$3, E$2)</f>
        <v>2613000000</v>
      </c>
      <c r="F38" s="8"/>
      <c r="G38" s="8">
        <f>_xll.CalcbenchData($B38,G$1, G$3, G$2)</f>
        <v>573679000</v>
      </c>
      <c r="H38" s="8">
        <f>_xll.CalcbenchData($B38,H$1, H$3, H$2)</f>
        <v>18156000000</v>
      </c>
      <c r="J38" t="s">
        <v>64</v>
      </c>
    </row>
    <row r="39" spans="1:10" x14ac:dyDescent="0.25">
      <c r="A39" s="5"/>
    </row>
    <row r="41" spans="1:10" x14ac:dyDescent="0.25">
      <c r="A41" s="24" t="s">
        <v>41</v>
      </c>
      <c r="B41" s="19"/>
      <c r="C41" s="8"/>
      <c r="D41" s="8"/>
      <c r="E41" s="8"/>
      <c r="F41" s="8"/>
      <c r="G41" s="8"/>
      <c r="H41" s="8"/>
    </row>
    <row r="42" spans="1:10" x14ac:dyDescent="0.25">
      <c r="A42" s="7" t="s">
        <v>43</v>
      </c>
      <c r="B42" s="19" t="s">
        <v>45</v>
      </c>
      <c r="C42" s="8">
        <f>_xll.CalcbenchData("UnremittedForeignEarnings", "GOOG", 2013, "Y")</f>
        <v>38900000000</v>
      </c>
      <c r="D42" s="8">
        <f>_xll.CalcbenchData("UnremittedForeignEarnings", "GOOG", 2013, "Y")</f>
        <v>38900000000</v>
      </c>
      <c r="E42" s="8">
        <f>_xll.CalcbenchData("UnremittedForeignEarnings", "GOOG", 2013, "Y")</f>
        <v>38900000000</v>
      </c>
      <c r="F42" s="8"/>
      <c r="G42" s="8">
        <f>_xll.CalcbenchData("UnremittedForeignEarnings", "GOOG", 2013, "Y")</f>
        <v>38900000000</v>
      </c>
      <c r="H42" s="8">
        <f>_xll.CalcbenchData("UnremittedForeignEarnings", "GOOG", 2013, "Y")</f>
        <v>38900000000</v>
      </c>
      <c r="J42" t="s">
        <v>65</v>
      </c>
    </row>
    <row r="43" spans="1:10" x14ac:dyDescent="0.25">
      <c r="A43" s="7" t="s">
        <v>44</v>
      </c>
      <c r="B43" s="19" t="s">
        <v>46</v>
      </c>
      <c r="C43" s="8" t="str">
        <f>IFERROR(_xll.CalcbenchData("UnremittedForeignEarningsPotentialTaxLiability", "GOOG", 2013, "Y"),"")</f>
        <v/>
      </c>
      <c r="D43" s="8" t="str">
        <f>IFERROR(_xll.CalcbenchData("UnremittedForeignEarningsPotentialTaxLiability", "GOOG", 2013, "Y"),"")</f>
        <v/>
      </c>
      <c r="E43" s="8" t="str">
        <f>IFERROR(_xll.CalcbenchData("UnremittedForeignEarningsPotentialTaxLiability", "GOOG", 2013, "Y"),"")</f>
        <v/>
      </c>
      <c r="F43" s="8"/>
      <c r="G43" s="8" t="str">
        <f>IFERROR(_xll.CalcbenchData("UnremittedForeignEarningsPotentialTaxLiability", "GOOG", 2013, "Y"),"")</f>
        <v/>
      </c>
      <c r="H43" s="8" t="str">
        <f>IFERROR(_xll.CalcbenchData("UnremittedForeignEarningsPotentialTaxLiability", "GOOG", 2013, "Y"),"")</f>
        <v/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Upstairs</dc:creator>
  <cp:lastModifiedBy>Alex Upstairs</cp:lastModifiedBy>
  <dcterms:created xsi:type="dcterms:W3CDTF">2015-02-06T15:25:45Z</dcterms:created>
  <dcterms:modified xsi:type="dcterms:W3CDTF">2015-02-06T17:43:29Z</dcterms:modified>
</cp:coreProperties>
</file>